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69" activeTab="0"/>
  </bookViews>
  <sheets>
    <sheet name="прил13" sheetId="1" r:id="rId1"/>
  </sheets>
  <definedNames>
    <definedName name="_xlnm.Print_Area" localSheetId="0">'прил13'!$A$1:$E$159</definedName>
  </definedNames>
  <calcPr fullCalcOnLoad="1"/>
</workbook>
</file>

<file path=xl/sharedStrings.xml><?xml version="1.0" encoding="utf-8"?>
<sst xmlns="http://schemas.openxmlformats.org/spreadsheetml/2006/main" count="518" uniqueCount="359">
  <si>
    <t>Распределение</t>
  </si>
  <si>
    <t xml:space="preserve"> бюджетных ассигнований по муниципальным программам Пограничного муниципального района на 2016 год</t>
  </si>
  <si>
    <t>в тыс.руб.</t>
  </si>
  <si>
    <t>№</t>
  </si>
  <si>
    <t>Наименование показателей</t>
  </si>
  <si>
    <t>Вед.</t>
  </si>
  <si>
    <t>Целевая статья</t>
  </si>
  <si>
    <t>Сумма на 2016 год</t>
  </si>
  <si>
    <t>#Н/Д</t>
  </si>
  <si>
    <t>Муниципальная программа " Развитие малого и среднего предпринимательства в Пограничном муниципальном районе на 2012-2016 годы"</t>
  </si>
  <si>
    <t>001</t>
  </si>
  <si>
    <t>0100000000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</si>
  <si>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</si>
  <si>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</si>
  <si>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Муниципальная программа "Профилактика экстремизма, терроризма и правонарушений на территории Пограничного муниципального района на 2016 год"</t>
  </si>
  <si>
    <t>1100000000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</si>
  <si>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</si>
  <si>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</si>
  <si>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</si>
  <si>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2016 год"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</si>
  <si>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</si>
  <si>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</si>
  <si>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</si>
  <si>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2400000000</t>
  </si>
  <si>
    <t>Подпрограмма "Развитие телекоммуникационной инфраструктуры"</t>
  </si>
  <si>
    <t>2410000000</t>
  </si>
  <si>
    <t>Основное мероприятие "Организация предоставления государственных и муниципальных услуг в МФЦ"</t>
  </si>
  <si>
    <t>2410100000</t>
  </si>
  <si>
    <t>Расходы на обеспечение деятельности (оказание услуг, выполнение работ) муниципальных учреждений</t>
  </si>
  <si>
    <t>2410170010</t>
  </si>
  <si>
    <t>2410192070</t>
  </si>
  <si>
    <t>Подпрограмма "Развитие информационных систем"</t>
  </si>
  <si>
    <t>2420000000</t>
  </si>
  <si>
    <t>2420100000</t>
  </si>
  <si>
    <t xml:space="preserve">Мероприятия, направленные на развитие информатизации и защиты информации </t>
  </si>
  <si>
    <t>2420140030</t>
  </si>
  <si>
    <t>Информационное освещение деятельности органов местного самоуправления в средствах массовой информации</t>
  </si>
  <si>
    <t>1900000000</t>
  </si>
  <si>
    <t>1900100000</t>
  </si>
  <si>
    <t>2100000000</t>
  </si>
  <si>
    <t>2110000000</t>
  </si>
  <si>
    <t>2110100000</t>
  </si>
  <si>
    <t>Подпрограмма "Создание условий для обеспечения качественными услугами ЖКХ население Пограничного муниципального района</t>
  </si>
  <si>
    <t>2120000000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</si>
  <si>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</si>
  <si>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</si>
  <si>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2190000000</t>
  </si>
  <si>
    <t>2190020200</t>
  </si>
  <si>
    <t>1400000000</t>
  </si>
  <si>
    <t>1400100000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</si>
  <si>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</si>
  <si>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</si>
  <si>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002</t>
  </si>
  <si>
    <t>2600000000</t>
  </si>
  <si>
    <t>Подпрограмма "Развитие системы дошкольного образования"</t>
  </si>
  <si>
    <t>2610000000</t>
  </si>
  <si>
    <t>Основное мероприятие «Реализация образовательных программ дошкольного образования»</t>
  </si>
  <si>
    <t>2610100000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</si>
  <si>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</si>
  <si>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</si>
  <si>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</si>
  <si>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</si>
  <si>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2610200000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</si>
  <si>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</si>
  <si>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</si>
  <si>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</si>
  <si>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</si>
  <si>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</si>
  <si>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</si>
  <si>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Обеспечение деятельности (оказание услуг, выполнение работ) общеобразовательных учреждений</t>
  </si>
  <si>
    <t>2620170050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</si>
  <si>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</si>
  <si>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2620193060</t>
  </si>
  <si>
    <t>2620200000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</si>
  <si>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</si>
  <si>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</si>
  <si>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</si>
  <si>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2620300000</t>
  </si>
  <si>
    <t>Мероприятия, направленные на модернизацию общего образования</t>
  </si>
  <si>
    <t>2620370170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</si>
  <si>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</si>
  <si>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</si>
  <si>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</si>
  <si>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</si>
  <si>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</si>
  <si>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</si>
  <si>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Основное мероприятие «Организация и обеспечение отдыха и оздоровления детей и подростков»</t>
  </si>
  <si>
    <t>2630200000</t>
  </si>
  <si>
    <t>2630270110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</si>
  <si>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</si>
  <si>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2630293080</t>
  </si>
  <si>
    <t>2640000000</t>
  </si>
  <si>
    <t>2640100000</t>
  </si>
  <si>
    <t>2640170140</t>
  </si>
  <si>
    <t>2690000000</t>
  </si>
  <si>
    <t>Руководство и управление в сфере установленных функций органов местного самоуправления</t>
  </si>
  <si>
    <t>2690010030</t>
  </si>
  <si>
    <t xml:space="preserve">Обеспечение деятельности подведомственных учреждений  </t>
  </si>
  <si>
    <t>2690070010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</si>
  <si>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</si>
  <si>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2690093090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</si>
  <si>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</si>
  <si>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003</t>
  </si>
  <si>
    <t>2500000000</t>
  </si>
  <si>
    <t>Подпрограмма "Развитие культуры в Пограничном муниципальном районе"</t>
  </si>
  <si>
    <t>25100000000</t>
  </si>
  <si>
    <t>2510100000</t>
  </si>
  <si>
    <t>Расходы на обеспечение деятельности (оказанние услуг, выполнение работ) учредений культуры</t>
  </si>
  <si>
    <t>2510170080</t>
  </si>
  <si>
    <t>2510200000</t>
  </si>
  <si>
    <t>Организация проведения культурных мероприятий</t>
  </si>
  <si>
    <t>2510220060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</si>
  <si>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</si>
  <si>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</si>
  <si>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</si>
  <si>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</si>
  <si>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</si>
  <si>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"Организация библиотечного обслуживания населения"</t>
  </si>
  <si>
    <t>2530000000</t>
  </si>
  <si>
    <t>2530100000</t>
  </si>
  <si>
    <t>Расходы на обеспечение деятельности (оказанние услуг, выполнение работ) библиотек</t>
  </si>
  <si>
    <t>2530170070</t>
  </si>
  <si>
    <t>25400000000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</si>
  <si>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</si>
  <si>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2540100000</t>
  </si>
  <si>
    <t>Мероприятия, направленные на создание беспрепятственного доступа к объектам социальной инфраструктуры инвалидов</t>
  </si>
  <si>
    <t>Всего расходов:</t>
  </si>
  <si>
    <t>Приложение 9</t>
  </si>
  <si>
    <t>Подпрограмма "Молодежная политика"</t>
  </si>
  <si>
    <t>Проведение мероприятий для детей и молодежи</t>
  </si>
  <si>
    <t>2540120070</t>
  </si>
  <si>
    <t>2510120190</t>
  </si>
  <si>
    <t>Субвенции на организацию библиотечного обслуживания населения поселений</t>
  </si>
  <si>
    <t>2530120180</t>
  </si>
  <si>
    <t>2530200000</t>
  </si>
  <si>
    <t>25500000000</t>
  </si>
  <si>
    <t>2550170180</t>
  </si>
  <si>
    <t>25501000000</t>
  </si>
  <si>
    <t>Подпрограмма "Координация работы и организационное сопровождение в сфере культуры"</t>
  </si>
  <si>
    <t>Основное мероприятие "Осуществление руководства и управления в сфере культуры"</t>
  </si>
  <si>
    <t>2560170010</t>
  </si>
  <si>
    <t>2560000000</t>
  </si>
  <si>
    <t>2560110030</t>
  </si>
  <si>
    <t>0900000000</t>
  </si>
  <si>
    <t>Организация, проведение и участие в спортивных мероприятиях</t>
  </si>
  <si>
    <t>0900100000</t>
  </si>
  <si>
    <t>2610370120</t>
  </si>
  <si>
    <t>2610300000</t>
  </si>
  <si>
    <t>Основное мероприятие "Финансовая поддержка субъектов малого и среднего предпринимательства"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</si>
  <si>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</si>
  <si>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</si>
  <si>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0100240020</t>
  </si>
  <si>
    <t>Основное мероприятие "Организация физкультурно-оздоровительной работы"</t>
  </si>
  <si>
    <t>0900120080</t>
  </si>
  <si>
    <t>Развитие материально-технической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</si>
  <si>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</si>
  <si>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на 2016 год "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</si>
  <si>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</si>
  <si>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Муниципальная программа  "Развитие муниципальной службы Пограничного муниципального района на 2016 год "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</si>
  <si>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</si>
  <si>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</si>
  <si>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Муниципальная программа "Модернизация дорожной сети в Пограничном муниципальном районе на 2015-2017 годы"</t>
  </si>
  <si>
    <t>Основное мероприятие "Обеспечение улучшения качества дорог общего пользования  местного значения"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</si>
  <si>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</si>
  <si>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</si>
  <si>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</si>
  <si>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2110120220</t>
  </si>
  <si>
    <t>Уборка несанкционированных мест захламления отходами</t>
  </si>
  <si>
    <t>2110120230</t>
  </si>
  <si>
    <t>7.1.1</t>
  </si>
  <si>
    <t>Основное мероприятие "Участие в государственной подпрограмме "Чистая вода"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</si>
  <si>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</si>
  <si>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2110200000</t>
  </si>
  <si>
    <t>2110240160</t>
  </si>
  <si>
    <t>7.1.2</t>
  </si>
  <si>
    <t>7.2</t>
  </si>
  <si>
    <t>Основное мероприятие "Энергосбережение и повышение энергетической эффективности"</t>
  </si>
  <si>
    <t>21200100000</t>
  </si>
  <si>
    <t>21200120130</t>
  </si>
  <si>
    <t>7.2.1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</si>
  <si>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</si>
  <si>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7.3</t>
  </si>
  <si>
    <t>Субвенции на организацию и содержание мест захоронения в сельских поселениях</t>
  </si>
  <si>
    <t>Муниципальная программа "Информационное общество Пограничного муниципального района на 2016-2020 годы"</t>
  </si>
  <si>
    <t>8.1</t>
  </si>
  <si>
    <t>8.1.1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</si>
  <si>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</si>
  <si>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"Информационное общество Пограничного муниципального района"</t>
  </si>
  <si>
    <t>2490000000</t>
  </si>
  <si>
    <t>8.2</t>
  </si>
  <si>
    <t>8.2.1</t>
  </si>
  <si>
    <t>8.3</t>
  </si>
  <si>
    <t>9.1</t>
  </si>
  <si>
    <t>Основное мероприятие «Организация деятельности учреждений культуры»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</si>
  <si>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</si>
  <si>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Основное мероприятие: Организация и участие в фестивалях и конкурсах различного уровня"</t>
  </si>
  <si>
    <t>2510300000</t>
  </si>
  <si>
    <t>2510320060</t>
  </si>
  <si>
    <t>9.1.1</t>
  </si>
  <si>
    <t>9.1.2</t>
  </si>
  <si>
    <t>9.1.3</t>
  </si>
  <si>
    <t>9.2</t>
  </si>
  <si>
    <t>Основное мероприятие «Создание условий для развития и самореализации одаренных детей»</t>
  </si>
  <si>
    <t>2520200000</t>
  </si>
  <si>
    <t>Проведение мероприятий по выявлению и развитию одаренных детей</t>
  </si>
  <si>
    <t>2520270140</t>
  </si>
  <si>
    <t>9.2.1</t>
  </si>
  <si>
    <t>9.2.2</t>
  </si>
  <si>
    <t>9.3</t>
  </si>
  <si>
    <t>Основное мероприятие «Обеспечение деятельности  библиотек»</t>
  </si>
  <si>
    <t>2520220060</t>
  </si>
  <si>
    <t>Основное мероприятие "Создание единого нформационного поля"</t>
  </si>
  <si>
    <t>9.3.1</t>
  </si>
  <si>
    <t>9.3.2</t>
  </si>
  <si>
    <t>9.4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</si>
  <si>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</si>
  <si>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9.4.1</t>
  </si>
  <si>
    <t>9.5</t>
  </si>
  <si>
    <t>9.5.1</t>
  </si>
  <si>
    <t>9.6</t>
  </si>
  <si>
    <t>9.6.1</t>
  </si>
  <si>
    <t>10.1</t>
  </si>
  <si>
    <t>10.1.1</t>
  </si>
  <si>
    <t>10.1.2</t>
  </si>
  <si>
    <t>10.1.3</t>
  </si>
  <si>
    <t>Мероприятия, направленные на модернизацию дошкольного образования</t>
  </si>
  <si>
    <t>10.2</t>
  </si>
  <si>
    <t>10.2.1</t>
  </si>
  <si>
    <t>Основное мероприятие «Присмотр и уход за детьми в муниципальных дошкольных образовательных учреждениях»</t>
  </si>
  <si>
    <t>Основное мероприятие «Присмотр и уход за детьми в муниципальных образовательных учреждегниях»</t>
  </si>
  <si>
    <t>10.2.2</t>
  </si>
  <si>
    <t>Основное мероприятие "Укрепление материально-технической базы образовательных учреждений"</t>
  </si>
  <si>
    <t>Основное мероприятие "Укрепление материально-технической базы дошкольных образовательных учреждений"</t>
  </si>
  <si>
    <t>10.2.3</t>
  </si>
  <si>
    <t>10.3</t>
  </si>
  <si>
    <t>10.3.1</t>
  </si>
  <si>
    <t>10.3.2</t>
  </si>
  <si>
    <t>Подпрограмма "Одаренные дети Пограничного муниципального района"</t>
  </si>
  <si>
    <t>10.4</t>
  </si>
  <si>
    <t>10.4.1</t>
  </si>
  <si>
    <t>Основное мероприятие «Создание условий для развития и самореализации доаренных детей»</t>
  </si>
  <si>
    <t>Проведение мероприятий, направленных на выявление и развитие одаренных детей</t>
  </si>
  <si>
    <t>Мероприятия муниципальной программы "Развитие образования Пограничного муниципального района"</t>
  </si>
  <si>
    <t>Муниципальная программа "Управление собственностью Пограничного муниципального района на 2016 год"</t>
  </si>
  <si>
    <t>2700000000</t>
  </si>
  <si>
    <t>Подпрограмма Создание геоинформационной системы адресного реестра в Пограничном муниципальном районе"</t>
  </si>
  <si>
    <t>2710000000</t>
  </si>
  <si>
    <t>Основное мероприятие "Формирование единой цифровой топографической основы территории пгп.Пограничный""</t>
  </si>
  <si>
    <t>11.1</t>
  </si>
  <si>
    <t>11.1.1</t>
  </si>
  <si>
    <t>2710100000</t>
  </si>
  <si>
    <t>Проведение мероприятий по созданию геоинформационной системы адресного реестра</t>
  </si>
  <si>
    <t>2710140170</t>
  </si>
  <si>
    <t>11.2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</si>
  <si>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</si>
  <si>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</si>
  <si>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</si>
  <si>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</si>
  <si>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</si>
  <si>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Оценка недвижимости, признание прав и регулирование отношений по муниципальной собственности</t>
  </si>
  <si>
    <t>2720120010</t>
  </si>
  <si>
    <t>Мероприятия муниципальной программы "Управление муниципальной собственностью Пограничного муниципального района"</t>
  </si>
  <si>
    <t>2790000000</t>
  </si>
  <si>
    <t>Перечисление взносов на капитальный ремонт многоквартирных домов</t>
  </si>
  <si>
    <t>2790040150</t>
  </si>
  <si>
    <t>1.1.1</t>
  </si>
  <si>
    <t>1.1.2</t>
  </si>
  <si>
    <t>2.1.1</t>
  </si>
  <si>
    <t>3.1.1</t>
  </si>
  <si>
    <t>4.1.1</t>
  </si>
  <si>
    <t>5.1.1</t>
  </si>
  <si>
    <t>6.1.1</t>
  </si>
  <si>
    <t>11.3.1</t>
  </si>
  <si>
    <t>Подпрограмма "Доступная среда"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</si>
  <si>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</si>
  <si>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1900140100</t>
  </si>
  <si>
    <t>Обеспечение населения в поселениях услугами водоснабжения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</si>
  <si>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</si>
  <si>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Подпрограмма "Развитие системы дополнительного образования в сфере культуры и искусства"</t>
  </si>
  <si>
    <t>Муниципальная программа "Развитие образования Пограничного муниципального района на 2016-2020 годы"</t>
  </si>
  <si>
    <t>Питание и содержание детей в дошкольных образовательных учреждениях</t>
  </si>
  <si>
    <t>к муниципальному правовому акту Пограничного муниципального района</t>
  </si>
  <si>
    <t>от 18.12.2015 № 106-МПА</t>
  </si>
  <si>
    <t>2490020110</t>
  </si>
  <si>
    <t>Организация отдыха и занятости детей и подростков Пограничного муниципального района</t>
  </si>
  <si>
    <t>Паспортизация (инвентаризация) дорог местного значения</t>
  </si>
  <si>
    <t>1900140180</t>
  </si>
  <si>
    <t>Приобретение автомобиля для нужд МФЦ</t>
  </si>
  <si>
    <t>2410270240</t>
  </si>
  <si>
    <t>8.1.2</t>
  </si>
  <si>
    <t>Основное мероприятие "Обеспечение своевременной доставки документов при предоставлении государственных и муниципальных услуг  МФЦ"</t>
  </si>
  <si>
    <t>2410200000</t>
  </si>
  <si>
    <t>Мероприятия по созданию единого библиотечного информационного поля</t>
  </si>
  <si>
    <t>2530220210</t>
  </si>
  <si>
    <t>9.3.3</t>
  </si>
  <si>
    <t>Основное мероприятие "Укрепление материально-технической базы муниципальных учреждений"</t>
  </si>
  <si>
    <t>2530300000</t>
  </si>
  <si>
    <t xml:space="preserve">Мероприятия, направленные на модернизацию бибилиотечной системы </t>
  </si>
  <si>
    <t>2530370230</t>
  </si>
  <si>
    <t>9.3.4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</si>
  <si>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</si>
  <si>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</si>
  <si>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в муниципальных учреждениях</t>
  </si>
  <si>
    <t>2530420100</t>
  </si>
  <si>
    <t>Основное мероприятие "Создание условий для инновационной деятельности библиотек"</t>
  </si>
  <si>
    <t>2530500000</t>
  </si>
  <si>
    <t>Организация, проведение и участие в культурных мероприятиях</t>
  </si>
  <si>
    <t>2530520060</t>
  </si>
  <si>
    <t>Сохранение объектов культурного наследия</t>
  </si>
  <si>
    <t>2510170190</t>
  </si>
  <si>
    <t>Содержание и обслуживание казны Пограничного муниципального района</t>
  </si>
  <si>
    <t>2720120020</t>
  </si>
  <si>
    <t>2560100000</t>
  </si>
  <si>
    <t>Субсидии из краевого бюджета на мероприятия по созданию многофункциональных центров предоставления государственных и муниципальных услуг</t>
  </si>
  <si>
    <t>Субсидии из краевого бюджета на содержание многофункциональных центров предоставления государственных и муниципальных услуг</t>
  </si>
  <si>
    <t>2410292180</t>
  </si>
  <si>
    <t>9.2.3</t>
  </si>
  <si>
    <t>Основное мероприятие «Укрепление материально-технической базы муниципальных учреждений»</t>
  </si>
  <si>
    <t>2520300000</t>
  </si>
  <si>
    <t>Мероприятия по проведению ремонтных работ (в т.ч. проектно-изыскательские работы) муниципальных учреждений</t>
  </si>
  <si>
    <t>2520370150</t>
  </si>
  <si>
    <t>9.6.2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</si>
  <si>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</si>
  <si>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</si>
  <si>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2560270250</t>
  </si>
  <si>
    <t>2560200000</t>
  </si>
  <si>
    <t>17202S0645</t>
  </si>
  <si>
    <t>10.1.4</t>
  </si>
  <si>
    <t>2610400000</t>
  </si>
  <si>
    <t>Основное мероприятие "Обеспечение безопасности в муниципальных учреждениях"</t>
  </si>
  <si>
    <t>2610420100</t>
  </si>
  <si>
    <t>10.2.4</t>
  </si>
  <si>
    <t>2620400000</t>
  </si>
  <si>
    <t>2620420100</t>
  </si>
  <si>
    <t>8.2.2</t>
  </si>
  <si>
    <t>2420200000</t>
  </si>
  <si>
    <t>2420220240</t>
  </si>
  <si>
    <t>Подпрограмма "Использование информационно-коммуникационных технологий  в социально ориентированных областях"</t>
  </si>
  <si>
    <t>2430000000</t>
  </si>
  <si>
    <t>2430100000</t>
  </si>
  <si>
    <t>2430170260</t>
  </si>
  <si>
    <t>Основное мероприятие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</si>
  <si>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Основное мероприятие " Создание информационной системы по сбору сведений об обучающихся образовательных учреждений"</t>
  </si>
  <si>
    <t>Проведение мероприятий по созданию системы учета контингента по основным образовательным программам и дополнительным общеобразовательным программам</t>
  </si>
  <si>
    <t>8.4</t>
  </si>
  <si>
    <t>8.3.1</t>
  </si>
  <si>
    <t>1600100000</t>
  </si>
  <si>
    <t>Субсидии на поддержку муниципальных программ развития малого и среднего предпринимательства из средств краевого бюджета</t>
  </si>
  <si>
    <t>17202R0645</t>
  </si>
  <si>
    <t>Основное мероприятие " Создание объедененного сайта для освещения деятельности ОМСУ Пограничного муниципального района"</t>
  </si>
  <si>
    <t>Проведение мероприятий по созданию объедененного сайта ОМСУ</t>
  </si>
  <si>
    <t>2530251440</t>
  </si>
  <si>
    <t>Иные межбюджетные трансферты на комплектование книжных фондов библиотек</t>
  </si>
  <si>
    <t>Субсидии на капитальный ремонт зданий муниципальных общеобразовательных учреждений</t>
  </si>
  <si>
    <t>2620392340</t>
  </si>
  <si>
    <t>Приложение № 7</t>
  </si>
  <si>
    <t>Субсидии на поддержку муниципальных программ развития малого и среднего предпринимательства из средств федерального бюджета</t>
  </si>
  <si>
    <t>1720250640</t>
  </si>
  <si>
    <t>от25.11.2016  № 147-МПА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</si>
</sst>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0" fontId="24" fillId="24" borderId="10" xfId="0" applyFont="1" applyFill="1" applyBorder="1" applyAlignment="1">
      <alignment horizontal="right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top" wrapText="1"/>
    </xf>
    <xf numFmtId="4" fontId="29" fillId="24" borderId="11" xfId="0" applyNumberFormat="1" applyFont="1" applyFill="1" applyBorder="1" applyAlignment="1">
      <alignment horizontal="right" vertical="top" shrinkToFit="1"/>
    </xf>
    <xf numFmtId="4" fontId="29" fillId="24" borderId="12" xfId="0" applyNumberFormat="1" applyFont="1" applyFill="1" applyBorder="1" applyAlignment="1">
      <alignment horizontal="right" vertical="top" shrinkToFit="1"/>
    </xf>
    <xf numFmtId="0" fontId="30" fillId="24" borderId="0" xfId="0" applyFont="1" applyFill="1" applyAlignment="1">
      <alignment/>
    </xf>
    <xf numFmtId="4" fontId="24" fillId="24" borderId="13" xfId="0" applyNumberFormat="1" applyFont="1" applyFill="1" applyBorder="1" applyAlignment="1">
      <alignment horizontal="right" vertical="top" shrinkToFit="1"/>
    </xf>
    <xf numFmtId="4" fontId="29" fillId="24" borderId="13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right"/>
    </xf>
    <xf numFmtId="0" fontId="24" fillId="24" borderId="0" xfId="0" applyFont="1" applyFill="1" applyBorder="1" applyAlignment="1">
      <alignment horizontal="right"/>
    </xf>
    <xf numFmtId="0" fontId="26" fillId="24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top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vertical="top" wrapText="1"/>
    </xf>
    <xf numFmtId="49" fontId="25" fillId="24" borderId="14" xfId="0" applyNumberFormat="1" applyFont="1" applyFill="1" applyBorder="1" applyAlignment="1">
      <alignment horizontal="center" vertical="center" shrinkToFit="1"/>
    </xf>
    <xf numFmtId="49" fontId="31" fillId="24" borderId="14" xfId="0" applyNumberFormat="1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center" vertical="center" shrinkToFit="1"/>
    </xf>
    <xf numFmtId="4" fontId="28" fillId="0" borderId="14" xfId="0" applyNumberFormat="1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left" vertical="top" wrapText="1"/>
    </xf>
    <xf numFmtId="49" fontId="25" fillId="0" borderId="14" xfId="0" applyNumberFormat="1" applyFont="1" applyFill="1" applyBorder="1" applyAlignment="1">
      <alignment horizontal="center" vertical="center" shrinkToFit="1"/>
    </xf>
    <xf numFmtId="49" fontId="31" fillId="0" borderId="14" xfId="0" applyNumberFormat="1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center" vertical="center" shrinkToFit="1"/>
    </xf>
    <xf numFmtId="49" fontId="28" fillId="24" borderId="14" xfId="0" applyNumberFormat="1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/>
    </xf>
    <xf numFmtId="0" fontId="26" fillId="0" borderId="14" xfId="0" applyFont="1" applyBorder="1" applyAlignment="1">
      <alignment wrapText="1"/>
    </xf>
    <xf numFmtId="0" fontId="27" fillId="0" borderId="14" xfId="0" applyFont="1" applyFill="1" applyBorder="1" applyAlignment="1">
      <alignment horizontal="left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30" fillId="24" borderId="14" xfId="0" applyFont="1" applyFill="1" applyBorder="1" applyAlignment="1">
      <alignment/>
    </xf>
    <xf numFmtId="0" fontId="32" fillId="0" borderId="14" xfId="0" applyFont="1" applyFill="1" applyBorder="1" applyAlignment="1">
      <alignment horizontal="left"/>
    </xf>
    <xf numFmtId="0" fontId="32" fillId="24" borderId="14" xfId="0" applyFont="1" applyFill="1" applyBorder="1" applyAlignment="1">
      <alignment horizontal="right"/>
    </xf>
    <xf numFmtId="49" fontId="26" fillId="24" borderId="14" xfId="0" applyNumberFormat="1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right"/>
    </xf>
    <xf numFmtId="0" fontId="33" fillId="0" borderId="14" xfId="0" applyFont="1" applyFill="1" applyBorder="1" applyAlignment="1">
      <alignment vertical="top" wrapText="1"/>
    </xf>
    <xf numFmtId="49" fontId="26" fillId="24" borderId="14" xfId="0" applyNumberFormat="1" applyFont="1" applyFill="1" applyBorder="1" applyAlignment="1">
      <alignment horizontal="center" vertical="center"/>
    </xf>
    <xf numFmtId="49" fontId="33" fillId="24" borderId="14" xfId="0" applyNumberFormat="1" applyFont="1" applyFill="1" applyBorder="1" applyAlignment="1">
      <alignment horizontal="left" vertical="center" wrapText="1"/>
    </xf>
    <xf numFmtId="49" fontId="33" fillId="24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4" fontId="31" fillId="0" borderId="14" xfId="0" applyNumberFormat="1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/>
    </xf>
    <xf numFmtId="0" fontId="33" fillId="0" borderId="14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top" wrapText="1"/>
    </xf>
    <xf numFmtId="49" fontId="33" fillId="0" borderId="12" xfId="53" applyNumberFormat="1" applyFont="1" applyFill="1" applyBorder="1" applyAlignment="1">
      <alignment horizontal="center" vertical="center" wrapText="1" shrinkToFit="1"/>
      <protection/>
    </xf>
    <xf numFmtId="0" fontId="26" fillId="0" borderId="14" xfId="0" applyFont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7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wrapText="1"/>
    </xf>
    <xf numFmtId="49" fontId="26" fillId="24" borderId="18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24" borderId="18" xfId="0" applyFont="1" applyFill="1" applyBorder="1" applyAlignment="1">
      <alignment horizontal="center" vertical="center"/>
    </xf>
    <xf numFmtId="4" fontId="24" fillId="24" borderId="0" xfId="0" applyNumberFormat="1" applyFont="1" applyFill="1" applyBorder="1" applyAlignment="1">
      <alignment horizontal="right" vertical="top" shrinkToFit="1"/>
    </xf>
    <xf numFmtId="49" fontId="33" fillId="0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 shrinkToFi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/>
    </xf>
    <xf numFmtId="4" fontId="25" fillId="0" borderId="18" xfId="0" applyNumberFormat="1" applyFont="1" applyFill="1" applyBorder="1" applyAlignment="1">
      <alignment horizontal="center" vertical="center" shrinkToFit="1"/>
    </xf>
    <xf numFmtId="4" fontId="32" fillId="0" borderId="14" xfId="0" applyNumberFormat="1" applyFont="1" applyFill="1" applyBorder="1" applyAlignment="1">
      <alignment horizontal="right" vertical="top" shrinkToFit="1"/>
    </xf>
    <xf numFmtId="4" fontId="24" fillId="0" borderId="13" xfId="0" applyNumberFormat="1" applyFont="1" applyFill="1" applyBorder="1" applyAlignment="1">
      <alignment horizontal="right" vertical="top" shrinkToFit="1"/>
    </xf>
    <xf numFmtId="4" fontId="26" fillId="0" borderId="14" xfId="0" applyNumberFormat="1" applyFont="1" applyFill="1" applyBorder="1" applyAlignment="1">
      <alignment horizontal="center" vertical="center" shrinkToFit="1"/>
    </xf>
    <xf numFmtId="4" fontId="33" fillId="0" borderId="14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zoomScaleSheetLayoutView="80" workbookViewId="0" topLeftCell="A1">
      <selection activeCell="E139" sqref="E139"/>
    </sheetView>
  </sheetViews>
  <sheetFormatPr defaultColWidth="9.00390625" defaultRowHeight="12.75" outlineLevelRow="1"/>
  <cols>
    <col min="1" max="1" width="7.125" style="1" customWidth="1"/>
    <col min="2" max="2" width="66.25390625" style="2" customWidth="1"/>
    <col min="3" max="3" width="7.75390625" style="1" customWidth="1"/>
    <col min="4" max="4" width="12.25390625" style="2" customWidth="1"/>
    <col min="5" max="5" width="13.75390625" style="2" customWidth="1"/>
    <col min="6" max="11" width="0" style="1" hidden="1" customWidth="1"/>
    <col min="12" max="16384" width="9.125" style="1" customWidth="1"/>
  </cols>
  <sheetData>
    <row r="1" spans="3:5" ht="15.75">
      <c r="C1" s="3"/>
      <c r="D1" s="85" t="s">
        <v>355</v>
      </c>
      <c r="E1" s="85"/>
    </row>
    <row r="2" spans="3:5" ht="48.75" customHeight="1">
      <c r="C2" s="90" t="s">
        <v>281</v>
      </c>
      <c r="D2" s="90"/>
      <c r="E2" s="90"/>
    </row>
    <row r="3" spans="3:5" ht="15.75">
      <c r="C3" s="89" t="s">
        <v>358</v>
      </c>
      <c r="D3" s="86"/>
      <c r="E3" s="86"/>
    </row>
    <row r="4" spans="3:5" ht="15.75">
      <c r="C4" s="67"/>
      <c r="D4" s="67"/>
      <c r="E4" s="78"/>
    </row>
    <row r="5" spans="2:7" s="3" customFormat="1" ht="15.75">
      <c r="B5" s="4"/>
      <c r="D5" s="85" t="s">
        <v>127</v>
      </c>
      <c r="E5" s="85"/>
      <c r="F5" s="5"/>
      <c r="G5" s="5"/>
    </row>
    <row r="6" spans="2:7" s="3" customFormat="1" ht="42.75" customHeight="1">
      <c r="B6" s="4"/>
      <c r="C6" s="86" t="s">
        <v>281</v>
      </c>
      <c r="D6" s="86"/>
      <c r="E6" s="86"/>
      <c r="F6" s="6"/>
      <c r="G6" s="6"/>
    </row>
    <row r="7" spans="2:7" s="3" customFormat="1" ht="16.5" customHeight="1">
      <c r="B7" s="4"/>
      <c r="C7" s="89" t="s">
        <v>282</v>
      </c>
      <c r="D7" s="86"/>
      <c r="E7" s="86"/>
      <c r="F7" s="6"/>
      <c r="G7" s="6"/>
    </row>
    <row r="8" spans="2:7" s="3" customFormat="1" ht="16.5" customHeight="1">
      <c r="B8" s="4"/>
      <c r="C8" s="67"/>
      <c r="D8" s="67"/>
      <c r="E8" s="78"/>
      <c r="F8" s="6"/>
      <c r="G8" s="6"/>
    </row>
    <row r="9" spans="2:11" s="3" customFormat="1" ht="20.25" customHeight="1">
      <c r="B9" s="87" t="s">
        <v>0</v>
      </c>
      <c r="C9" s="87"/>
      <c r="D9" s="87"/>
      <c r="E9" s="87"/>
      <c r="F9" s="5"/>
      <c r="G9" s="5"/>
      <c r="H9" s="5"/>
      <c r="I9" s="5"/>
      <c r="J9" s="5"/>
      <c r="K9" s="5"/>
    </row>
    <row r="10" spans="2:11" ht="37.5" customHeight="1">
      <c r="B10" s="88" t="s">
        <v>1</v>
      </c>
      <c r="C10" s="88"/>
      <c r="D10" s="88"/>
      <c r="E10" s="88"/>
      <c r="F10" s="7"/>
      <c r="G10" s="7"/>
      <c r="H10" s="7"/>
      <c r="I10" s="7"/>
      <c r="J10" s="7"/>
      <c r="K10" s="7"/>
    </row>
    <row r="11" spans="2:11" ht="12.75">
      <c r="B11" s="17"/>
      <c r="C11" s="18"/>
      <c r="D11" s="17"/>
      <c r="E11" s="79" t="s">
        <v>2</v>
      </c>
      <c r="F11" s="8"/>
      <c r="G11" s="8"/>
      <c r="H11" s="8"/>
      <c r="I11" s="8"/>
      <c r="J11" s="8"/>
      <c r="K11" s="8"/>
    </row>
    <row r="12" spans="1:11" ht="32.25" customHeight="1">
      <c r="A12" s="19" t="s">
        <v>3</v>
      </c>
      <c r="B12" s="20" t="s">
        <v>4</v>
      </c>
      <c r="C12" s="21" t="s">
        <v>5</v>
      </c>
      <c r="D12" s="20" t="s">
        <v>6</v>
      </c>
      <c r="E12" s="20" t="s">
        <v>7</v>
      </c>
      <c r="F12" s="9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0" t="s">
        <v>8</v>
      </c>
    </row>
    <row r="13" spans="1:11" ht="44.25" customHeight="1">
      <c r="A13" s="22">
        <v>1</v>
      </c>
      <c r="B13" s="23" t="s">
        <v>9</v>
      </c>
      <c r="C13" s="24" t="s">
        <v>10</v>
      </c>
      <c r="D13" s="25" t="s">
        <v>11</v>
      </c>
      <c r="E13" s="77">
        <f>E14+E18</f>
        <v>836.84</v>
      </c>
      <c r="F13" s="9"/>
      <c r="G13" s="10"/>
      <c r="H13" s="10"/>
      <c r="I13" s="10"/>
      <c r="J13" s="10"/>
      <c r="K13" s="10"/>
    </row>
    <row r="14" spans="1:11" s="14" customFormat="1" ht="32.25" customHeight="1">
      <c r="A14" s="53" t="s">
        <v>265</v>
      </c>
      <c r="B14" s="50" t="s">
        <v>148</v>
      </c>
      <c r="C14" s="28" t="s">
        <v>10</v>
      </c>
      <c r="D14" s="34" t="s">
        <v>12</v>
      </c>
      <c r="E14" s="55">
        <f>E15+E16+E17</f>
        <v>816.84</v>
      </c>
      <c r="F14" s="12">
        <v>300278.04</v>
      </c>
      <c r="G14" s="13">
        <v>0</v>
      </c>
      <c r="H14" s="13">
        <v>300278.04</v>
      </c>
      <c r="I14" s="13">
        <v>0</v>
      </c>
      <c r="J14" s="13">
        <v>300278.04</v>
      </c>
      <c r="K14" s="13">
        <v>0</v>
      </c>
    </row>
    <row r="15" spans="1:11" ht="32.25" customHeight="1" outlineLevel="1">
      <c r="A15" s="19"/>
      <c r="B15" s="26" t="s">
        <v>13</v>
      </c>
      <c r="C15" s="27" t="s">
        <v>10</v>
      </c>
      <c r="D15" s="33" t="s">
        <v>326</v>
      </c>
      <c r="E15" s="38">
        <v>120</v>
      </c>
      <c r="F15" s="15"/>
      <c r="G15" s="15"/>
      <c r="H15" s="15"/>
      <c r="I15" s="15"/>
      <c r="J15" s="15"/>
      <c r="K15" s="15"/>
    </row>
    <row r="16" spans="1:11" ht="32.25" customHeight="1" outlineLevel="1">
      <c r="A16" s="19"/>
      <c r="B16" s="26" t="s">
        <v>347</v>
      </c>
      <c r="C16" s="27" t="s">
        <v>10</v>
      </c>
      <c r="D16" s="76" t="s">
        <v>348</v>
      </c>
      <c r="E16" s="38">
        <v>86.99</v>
      </c>
      <c r="F16" s="15"/>
      <c r="G16" s="15"/>
      <c r="H16" s="15"/>
      <c r="I16" s="15"/>
      <c r="J16" s="15"/>
      <c r="K16" s="15"/>
    </row>
    <row r="17" spans="1:11" ht="32.25" customHeight="1" outlineLevel="1">
      <c r="A17" s="19"/>
      <c r="B17" s="26" t="s">
        <v>356</v>
      </c>
      <c r="C17" s="27" t="s">
        <v>10</v>
      </c>
      <c r="D17" s="76" t="s">
        <v>357</v>
      </c>
      <c r="E17" s="38">
        <v>609.85</v>
      </c>
      <c r="F17" s="15"/>
      <c r="G17" s="15"/>
      <c r="H17" s="15"/>
      <c r="I17" s="15"/>
      <c r="J17" s="15"/>
      <c r="K17" s="15"/>
    </row>
    <row r="18" spans="1:11" ht="32.25" customHeight="1" outlineLevel="1">
      <c r="A18" s="53" t="s">
        <v>266</v>
      </c>
      <c r="B18" s="66" t="s">
        <v>149</v>
      </c>
      <c r="C18" s="28" t="s">
        <v>10</v>
      </c>
      <c r="D18" s="34" t="s">
        <v>150</v>
      </c>
      <c r="E18" s="55">
        <f>E19</f>
        <v>20</v>
      </c>
      <c r="F18" s="15"/>
      <c r="G18" s="15"/>
      <c r="H18" s="15"/>
      <c r="I18" s="15"/>
      <c r="J18" s="15"/>
      <c r="K18" s="15"/>
    </row>
    <row r="19" spans="1:11" ht="32.25" customHeight="1" outlineLevel="1">
      <c r="A19" s="19"/>
      <c r="B19" s="26" t="s">
        <v>13</v>
      </c>
      <c r="C19" s="27" t="s">
        <v>10</v>
      </c>
      <c r="D19" s="33" t="s">
        <v>151</v>
      </c>
      <c r="E19" s="80">
        <v>20</v>
      </c>
      <c r="F19" s="15"/>
      <c r="G19" s="15"/>
      <c r="H19" s="15"/>
      <c r="I19" s="15"/>
      <c r="J19" s="15"/>
      <c r="K19" s="15"/>
    </row>
    <row r="20" spans="1:11" ht="31.5" customHeight="1" outlineLevel="1">
      <c r="A20" s="22">
        <v>2</v>
      </c>
      <c r="B20" s="42" t="s">
        <v>156</v>
      </c>
      <c r="C20" s="27"/>
      <c r="D20" s="30" t="s">
        <v>143</v>
      </c>
      <c r="E20" s="31">
        <f>E21</f>
        <v>780</v>
      </c>
      <c r="F20" s="15"/>
      <c r="G20" s="15"/>
      <c r="H20" s="15"/>
      <c r="I20" s="15"/>
      <c r="J20" s="15"/>
      <c r="K20" s="15"/>
    </row>
    <row r="21" spans="1:11" ht="28.5" customHeight="1" outlineLevel="1">
      <c r="A21" s="53" t="s">
        <v>267</v>
      </c>
      <c r="B21" s="50" t="s">
        <v>152</v>
      </c>
      <c r="C21" s="28"/>
      <c r="D21" s="34" t="s">
        <v>145</v>
      </c>
      <c r="E21" s="55">
        <f>E22+E23+E24</f>
        <v>780</v>
      </c>
      <c r="F21" s="15"/>
      <c r="G21" s="15"/>
      <c r="H21" s="15"/>
      <c r="I21" s="15"/>
      <c r="J21" s="15"/>
      <c r="K21" s="15"/>
    </row>
    <row r="22" spans="1:11" ht="20.25" customHeight="1" outlineLevel="1">
      <c r="A22" s="19"/>
      <c r="B22" s="26" t="s">
        <v>144</v>
      </c>
      <c r="C22" s="27" t="s">
        <v>10</v>
      </c>
      <c r="D22" s="33" t="s">
        <v>153</v>
      </c>
      <c r="E22" s="38">
        <v>305</v>
      </c>
      <c r="F22" s="15"/>
      <c r="G22" s="15"/>
      <c r="H22" s="15"/>
      <c r="I22" s="15"/>
      <c r="J22" s="15"/>
      <c r="K22" s="15"/>
    </row>
    <row r="23" spans="1:11" ht="20.25" customHeight="1" outlineLevel="1">
      <c r="A23" s="19"/>
      <c r="B23" s="26" t="s">
        <v>144</v>
      </c>
      <c r="C23" s="27" t="s">
        <v>52</v>
      </c>
      <c r="D23" s="33" t="s">
        <v>153</v>
      </c>
      <c r="E23" s="38">
        <v>245</v>
      </c>
      <c r="F23" s="15"/>
      <c r="G23" s="15"/>
      <c r="H23" s="15"/>
      <c r="I23" s="15"/>
      <c r="J23" s="15"/>
      <c r="K23" s="15"/>
    </row>
    <row r="24" spans="1:11" ht="30.75" customHeight="1" outlineLevel="1">
      <c r="A24" s="51"/>
      <c r="B24" s="26" t="s">
        <v>154</v>
      </c>
      <c r="C24" s="27" t="s">
        <v>52</v>
      </c>
      <c r="D24" s="33" t="s">
        <v>155</v>
      </c>
      <c r="E24" s="38">
        <v>230</v>
      </c>
      <c r="F24" s="15"/>
      <c r="G24" s="15"/>
      <c r="H24" s="15"/>
      <c r="I24" s="15"/>
      <c r="J24" s="15"/>
      <c r="K24" s="15"/>
    </row>
    <row r="25" spans="1:11" ht="42" customHeight="1" outlineLevel="1">
      <c r="A25" s="22">
        <v>3</v>
      </c>
      <c r="B25" s="29" t="s">
        <v>14</v>
      </c>
      <c r="C25" s="30" t="s">
        <v>10</v>
      </c>
      <c r="D25" s="30" t="s">
        <v>15</v>
      </c>
      <c r="E25" s="31">
        <f>E26</f>
        <v>30</v>
      </c>
      <c r="F25" s="15"/>
      <c r="G25" s="15"/>
      <c r="H25" s="15"/>
      <c r="I25" s="15"/>
      <c r="J25" s="15"/>
      <c r="K25" s="15"/>
    </row>
    <row r="26" spans="1:11" ht="30.75" customHeight="1" outlineLevel="1">
      <c r="A26" s="53" t="s">
        <v>268</v>
      </c>
      <c r="B26" s="54" t="s">
        <v>157</v>
      </c>
      <c r="C26" s="34" t="s">
        <v>10</v>
      </c>
      <c r="D26" s="34" t="s">
        <v>16</v>
      </c>
      <c r="E26" s="55">
        <f>E27</f>
        <v>30</v>
      </c>
      <c r="F26" s="15"/>
      <c r="G26" s="15"/>
      <c r="H26" s="15"/>
      <c r="I26" s="15"/>
      <c r="J26" s="15"/>
      <c r="K26" s="15"/>
    </row>
    <row r="27" spans="1:11" ht="30.75" customHeight="1" outlineLevel="1">
      <c r="A27" s="19"/>
      <c r="B27" s="32" t="s">
        <v>17</v>
      </c>
      <c r="C27" s="33" t="s">
        <v>10</v>
      </c>
      <c r="D27" s="33" t="s">
        <v>18</v>
      </c>
      <c r="E27" s="38">
        <v>30</v>
      </c>
      <c r="F27" s="15"/>
      <c r="G27" s="15"/>
      <c r="H27" s="15"/>
      <c r="I27" s="15"/>
      <c r="J27" s="15"/>
      <c r="K27" s="15"/>
    </row>
    <row r="28" spans="1:11" ht="30.75" customHeight="1" outlineLevel="1">
      <c r="A28" s="22">
        <v>4</v>
      </c>
      <c r="B28" s="36" t="s">
        <v>158</v>
      </c>
      <c r="C28" s="30" t="s">
        <v>10</v>
      </c>
      <c r="D28" s="30" t="s">
        <v>48</v>
      </c>
      <c r="E28" s="31">
        <f>E29</f>
        <v>140</v>
      </c>
      <c r="F28" s="15"/>
      <c r="G28" s="15"/>
      <c r="H28" s="15"/>
      <c r="I28" s="15"/>
      <c r="J28" s="15"/>
      <c r="K28" s="15"/>
    </row>
    <row r="29" spans="1:11" ht="30.75" customHeight="1" outlineLevel="1">
      <c r="A29" s="53" t="s">
        <v>269</v>
      </c>
      <c r="B29" s="52" t="s">
        <v>159</v>
      </c>
      <c r="C29" s="34" t="s">
        <v>10</v>
      </c>
      <c r="D29" s="34" t="s">
        <v>49</v>
      </c>
      <c r="E29" s="55">
        <f>E30</f>
        <v>140</v>
      </c>
      <c r="F29" s="15"/>
      <c r="G29" s="15"/>
      <c r="H29" s="15"/>
      <c r="I29" s="15"/>
      <c r="J29" s="15"/>
      <c r="K29" s="15"/>
    </row>
    <row r="30" spans="1:11" ht="30.75" customHeight="1" outlineLevel="1">
      <c r="A30" s="51"/>
      <c r="B30" s="37" t="s">
        <v>50</v>
      </c>
      <c r="C30" s="33" t="s">
        <v>10</v>
      </c>
      <c r="D30" s="33" t="s">
        <v>51</v>
      </c>
      <c r="E30" s="38">
        <v>140</v>
      </c>
      <c r="F30" s="15"/>
      <c r="G30" s="15"/>
      <c r="H30" s="15"/>
      <c r="I30" s="15"/>
      <c r="J30" s="15"/>
      <c r="K30" s="15"/>
    </row>
    <row r="31" spans="1:11" ht="46.5" customHeight="1" outlineLevel="1">
      <c r="A31" s="22">
        <v>5</v>
      </c>
      <c r="B31" s="23" t="s">
        <v>19</v>
      </c>
      <c r="C31" s="30" t="s">
        <v>10</v>
      </c>
      <c r="D31" s="30" t="s">
        <v>20</v>
      </c>
      <c r="E31" s="31">
        <f>E32</f>
        <v>500</v>
      </c>
      <c r="F31" s="15"/>
      <c r="G31" s="15"/>
      <c r="H31" s="15"/>
      <c r="I31" s="15"/>
      <c r="J31" s="15"/>
      <c r="K31" s="15"/>
    </row>
    <row r="32" spans="1:11" ht="44.25" customHeight="1" outlineLevel="1">
      <c r="A32" s="53" t="s">
        <v>270</v>
      </c>
      <c r="B32" s="54" t="s">
        <v>160</v>
      </c>
      <c r="C32" s="34" t="s">
        <v>10</v>
      </c>
      <c r="D32" s="34" t="s">
        <v>346</v>
      </c>
      <c r="E32" s="55">
        <f>E33</f>
        <v>500</v>
      </c>
      <c r="F32" s="15"/>
      <c r="G32" s="15"/>
      <c r="H32" s="15"/>
      <c r="I32" s="15"/>
      <c r="J32" s="15"/>
      <c r="K32" s="15"/>
    </row>
    <row r="33" spans="1:11" ht="32.25" customHeight="1" outlineLevel="1">
      <c r="A33" s="51"/>
      <c r="B33" s="32" t="s">
        <v>21</v>
      </c>
      <c r="C33" s="34" t="s">
        <v>10</v>
      </c>
      <c r="D33" s="33" t="s">
        <v>22</v>
      </c>
      <c r="E33" s="55">
        <v>500</v>
      </c>
      <c r="F33" s="15"/>
      <c r="G33" s="15"/>
      <c r="H33" s="15"/>
      <c r="I33" s="15"/>
      <c r="J33" s="15"/>
      <c r="K33" s="15"/>
    </row>
    <row r="34" spans="1:11" ht="32.25" customHeight="1" outlineLevel="1">
      <c r="A34" s="22">
        <v>6</v>
      </c>
      <c r="B34" s="29" t="s">
        <v>161</v>
      </c>
      <c r="C34" s="30" t="s">
        <v>10</v>
      </c>
      <c r="D34" s="30" t="s">
        <v>37</v>
      </c>
      <c r="E34" s="31">
        <f>E35</f>
        <v>3169.2</v>
      </c>
      <c r="F34" s="15"/>
      <c r="G34" s="15"/>
      <c r="H34" s="15"/>
      <c r="I34" s="15"/>
      <c r="J34" s="15"/>
      <c r="K34" s="15"/>
    </row>
    <row r="35" spans="1:11" ht="32.25" customHeight="1" outlineLevel="1">
      <c r="A35" s="53" t="s">
        <v>271</v>
      </c>
      <c r="B35" s="54" t="s">
        <v>162</v>
      </c>
      <c r="C35" s="34" t="s">
        <v>10</v>
      </c>
      <c r="D35" s="34" t="s">
        <v>38</v>
      </c>
      <c r="E35" s="55">
        <f>E37+E36</f>
        <v>3169.2</v>
      </c>
      <c r="F35" s="15"/>
      <c r="G35" s="15"/>
      <c r="H35" s="15"/>
      <c r="I35" s="15"/>
      <c r="J35" s="15"/>
      <c r="K35" s="15"/>
    </row>
    <row r="36" spans="1:11" ht="18" customHeight="1" outlineLevel="1">
      <c r="A36" s="19"/>
      <c r="B36" s="32" t="s">
        <v>163</v>
      </c>
      <c r="C36" s="33" t="s">
        <v>10</v>
      </c>
      <c r="D36" s="33" t="s">
        <v>275</v>
      </c>
      <c r="E36" s="38">
        <v>2753.2</v>
      </c>
      <c r="F36" s="15"/>
      <c r="G36" s="15"/>
      <c r="H36" s="15"/>
      <c r="I36" s="15"/>
      <c r="J36" s="15"/>
      <c r="K36" s="15"/>
    </row>
    <row r="37" spans="1:11" ht="18" customHeight="1" outlineLevel="1">
      <c r="A37" s="19"/>
      <c r="B37" s="32" t="s">
        <v>285</v>
      </c>
      <c r="C37" s="33" t="s">
        <v>10</v>
      </c>
      <c r="D37" s="33" t="s">
        <v>286</v>
      </c>
      <c r="E37" s="38">
        <v>416</v>
      </c>
      <c r="F37" s="15"/>
      <c r="G37" s="15"/>
      <c r="H37" s="15"/>
      <c r="I37" s="15"/>
      <c r="J37" s="15"/>
      <c r="K37" s="15"/>
    </row>
    <row r="38" spans="1:11" ht="40.5" customHeight="1" outlineLevel="1">
      <c r="A38" s="22">
        <v>7</v>
      </c>
      <c r="B38" s="36" t="s">
        <v>274</v>
      </c>
      <c r="C38" s="30" t="s">
        <v>10</v>
      </c>
      <c r="D38" s="30" t="s">
        <v>39</v>
      </c>
      <c r="E38" s="31">
        <f>E39+E45+E48</f>
        <v>14719.2</v>
      </c>
      <c r="F38" s="15"/>
      <c r="G38" s="15"/>
      <c r="H38" s="15"/>
      <c r="I38" s="15"/>
      <c r="J38" s="15"/>
      <c r="K38" s="15"/>
    </row>
    <row r="39" spans="1:11" ht="32.25" customHeight="1" outlineLevel="1">
      <c r="A39" s="51" t="s">
        <v>164</v>
      </c>
      <c r="B39" s="48" t="s">
        <v>42</v>
      </c>
      <c r="C39" s="33" t="s">
        <v>10</v>
      </c>
      <c r="D39" s="33" t="s">
        <v>40</v>
      </c>
      <c r="E39" s="38">
        <f>E40+E43</f>
        <v>13701</v>
      </c>
      <c r="F39" s="15"/>
      <c r="G39" s="15"/>
      <c r="H39" s="15"/>
      <c r="I39" s="15"/>
      <c r="J39" s="15"/>
      <c r="K39" s="15"/>
    </row>
    <row r="40" spans="1:11" ht="27" customHeight="1" outlineLevel="1">
      <c r="A40" s="53" t="s">
        <v>169</v>
      </c>
      <c r="B40" s="52" t="s">
        <v>165</v>
      </c>
      <c r="C40" s="34" t="s">
        <v>10</v>
      </c>
      <c r="D40" s="34" t="s">
        <v>41</v>
      </c>
      <c r="E40" s="55">
        <f>E41+E42</f>
        <v>876</v>
      </c>
      <c r="F40" s="15"/>
      <c r="G40" s="15"/>
      <c r="H40" s="15"/>
      <c r="I40" s="15"/>
      <c r="J40" s="15"/>
      <c r="K40" s="15"/>
    </row>
    <row r="41" spans="1:11" ht="21.75" customHeight="1" outlineLevel="1">
      <c r="A41" s="40"/>
      <c r="B41" s="37" t="s">
        <v>276</v>
      </c>
      <c r="C41" s="33" t="s">
        <v>10</v>
      </c>
      <c r="D41" s="33" t="s">
        <v>166</v>
      </c>
      <c r="E41" s="38">
        <v>815</v>
      </c>
      <c r="F41" s="15"/>
      <c r="G41" s="15"/>
      <c r="H41" s="15"/>
      <c r="I41" s="15"/>
      <c r="J41" s="15"/>
      <c r="K41" s="15"/>
    </row>
    <row r="42" spans="1:11" ht="24.75" customHeight="1" outlineLevel="1">
      <c r="A42" s="40"/>
      <c r="B42" s="37" t="s">
        <v>167</v>
      </c>
      <c r="C42" s="33" t="s">
        <v>10</v>
      </c>
      <c r="D42" s="33" t="s">
        <v>168</v>
      </c>
      <c r="E42" s="38">
        <v>61</v>
      </c>
      <c r="F42" s="15"/>
      <c r="G42" s="15"/>
      <c r="H42" s="15"/>
      <c r="I42" s="15"/>
      <c r="J42" s="15"/>
      <c r="K42" s="15"/>
    </row>
    <row r="43" spans="1:11" ht="24.75" customHeight="1" outlineLevel="1">
      <c r="A43" s="53" t="s">
        <v>174</v>
      </c>
      <c r="B43" s="52" t="s">
        <v>170</v>
      </c>
      <c r="C43" s="34" t="s">
        <v>10</v>
      </c>
      <c r="D43" s="34" t="s">
        <v>172</v>
      </c>
      <c r="E43" s="55">
        <f>E44</f>
        <v>12825</v>
      </c>
      <c r="F43" s="15"/>
      <c r="G43" s="15"/>
      <c r="H43" s="15"/>
      <c r="I43" s="15"/>
      <c r="J43" s="15"/>
      <c r="K43" s="15"/>
    </row>
    <row r="44" spans="1:11" ht="30" customHeight="1" outlineLevel="1">
      <c r="A44" s="40"/>
      <c r="B44" s="37" t="s">
        <v>171</v>
      </c>
      <c r="C44" s="33" t="s">
        <v>10</v>
      </c>
      <c r="D44" s="33" t="s">
        <v>173</v>
      </c>
      <c r="E44" s="38">
        <v>12825</v>
      </c>
      <c r="F44" s="15"/>
      <c r="G44" s="15"/>
      <c r="H44" s="15"/>
      <c r="I44" s="15"/>
      <c r="J44" s="15"/>
      <c r="K44" s="15"/>
    </row>
    <row r="45" spans="1:11" ht="35.25" customHeight="1" outlineLevel="1">
      <c r="A45" s="51" t="s">
        <v>175</v>
      </c>
      <c r="B45" s="37" t="s">
        <v>44</v>
      </c>
      <c r="C45" s="33" t="s">
        <v>10</v>
      </c>
      <c r="D45" s="33" t="s">
        <v>43</v>
      </c>
      <c r="E45" s="38">
        <f>E46</f>
        <v>348.2</v>
      </c>
      <c r="F45" s="15"/>
      <c r="G45" s="15"/>
      <c r="H45" s="15"/>
      <c r="I45" s="15"/>
      <c r="J45" s="15"/>
      <c r="K45" s="15"/>
    </row>
    <row r="46" spans="1:11" ht="33.75" customHeight="1" outlineLevel="1">
      <c r="A46" s="53" t="s">
        <v>179</v>
      </c>
      <c r="B46" s="52" t="s">
        <v>176</v>
      </c>
      <c r="C46" s="34" t="s">
        <v>10</v>
      </c>
      <c r="D46" s="34" t="s">
        <v>177</v>
      </c>
      <c r="E46" s="55">
        <f>E47</f>
        <v>348.2</v>
      </c>
      <c r="F46" s="15"/>
      <c r="G46" s="15"/>
      <c r="H46" s="15"/>
      <c r="I46" s="15"/>
      <c r="J46" s="15"/>
      <c r="K46" s="15"/>
    </row>
    <row r="47" spans="1:11" ht="38.25" outlineLevel="1">
      <c r="A47" s="40"/>
      <c r="B47" s="37" t="s">
        <v>45</v>
      </c>
      <c r="C47" s="33" t="s">
        <v>10</v>
      </c>
      <c r="D47" s="33" t="s">
        <v>178</v>
      </c>
      <c r="E47" s="38">
        <v>348.2</v>
      </c>
      <c r="F47" s="15"/>
      <c r="G47" s="15"/>
      <c r="H47" s="15"/>
      <c r="I47" s="15"/>
      <c r="J47" s="15"/>
      <c r="K47" s="15"/>
    </row>
    <row r="48" spans="1:11" ht="45" customHeight="1" outlineLevel="1">
      <c r="A48" s="51" t="s">
        <v>181</v>
      </c>
      <c r="B48" s="37" t="s">
        <v>180</v>
      </c>
      <c r="C48" s="33" t="s">
        <v>10</v>
      </c>
      <c r="D48" s="33" t="s">
        <v>46</v>
      </c>
      <c r="E48" s="38">
        <f>E49</f>
        <v>670</v>
      </c>
      <c r="F48" s="15"/>
      <c r="G48" s="15"/>
      <c r="H48" s="15"/>
      <c r="I48" s="15"/>
      <c r="J48" s="15"/>
      <c r="K48" s="15"/>
    </row>
    <row r="49" spans="1:11" ht="30.75" customHeight="1" outlineLevel="1">
      <c r="A49" s="40"/>
      <c r="B49" s="37" t="s">
        <v>182</v>
      </c>
      <c r="C49" s="33" t="s">
        <v>10</v>
      </c>
      <c r="D49" s="33" t="s">
        <v>47</v>
      </c>
      <c r="E49" s="38">
        <v>670</v>
      </c>
      <c r="F49" s="15"/>
      <c r="G49" s="15"/>
      <c r="H49" s="15"/>
      <c r="I49" s="15"/>
      <c r="J49" s="15"/>
      <c r="K49" s="15"/>
    </row>
    <row r="50" spans="1:11" ht="33" customHeight="1" outlineLevel="1">
      <c r="A50" s="22">
        <v>8</v>
      </c>
      <c r="B50" s="23" t="s">
        <v>183</v>
      </c>
      <c r="C50" s="30" t="s">
        <v>10</v>
      </c>
      <c r="D50" s="30" t="s">
        <v>23</v>
      </c>
      <c r="E50" s="31">
        <f>E51+E58+E66+E63</f>
        <v>9378.32</v>
      </c>
      <c r="F50" s="15"/>
      <c r="G50" s="15"/>
      <c r="H50" s="15"/>
      <c r="I50" s="15"/>
      <c r="J50" s="15"/>
      <c r="K50" s="15"/>
    </row>
    <row r="51" spans="1:11" ht="17.25" customHeight="1" outlineLevel="1">
      <c r="A51" s="51" t="s">
        <v>184</v>
      </c>
      <c r="B51" s="32" t="s">
        <v>24</v>
      </c>
      <c r="C51" s="33" t="s">
        <v>10</v>
      </c>
      <c r="D51" s="33" t="s">
        <v>25</v>
      </c>
      <c r="E51" s="38">
        <f>E52+E55</f>
        <v>5496.14</v>
      </c>
      <c r="F51" s="15"/>
      <c r="G51" s="15"/>
      <c r="H51" s="15"/>
      <c r="I51" s="15"/>
      <c r="J51" s="15"/>
      <c r="K51" s="15"/>
    </row>
    <row r="52" spans="1:11" ht="29.25" customHeight="1" outlineLevel="1">
      <c r="A52" s="53" t="s">
        <v>185</v>
      </c>
      <c r="B52" s="54" t="s">
        <v>26</v>
      </c>
      <c r="C52" s="34" t="s">
        <v>10</v>
      </c>
      <c r="D52" s="34" t="s">
        <v>27</v>
      </c>
      <c r="E52" s="55">
        <f>E53+E54</f>
        <v>4866</v>
      </c>
      <c r="F52" s="15"/>
      <c r="G52" s="15"/>
      <c r="H52" s="15"/>
      <c r="I52" s="15"/>
      <c r="J52" s="15"/>
      <c r="K52" s="15"/>
    </row>
    <row r="53" spans="1:11" ht="27.75" customHeight="1" outlineLevel="1">
      <c r="A53" s="19"/>
      <c r="B53" s="32" t="s">
        <v>186</v>
      </c>
      <c r="C53" s="33" t="s">
        <v>10</v>
      </c>
      <c r="D53" s="33" t="s">
        <v>29</v>
      </c>
      <c r="E53" s="38">
        <v>2513</v>
      </c>
      <c r="F53" s="15"/>
      <c r="G53" s="15"/>
      <c r="H53" s="15"/>
      <c r="I53" s="15"/>
      <c r="J53" s="15"/>
      <c r="K53" s="15"/>
    </row>
    <row r="54" spans="1:11" ht="27" customHeight="1" outlineLevel="1">
      <c r="A54" s="19"/>
      <c r="B54" s="32" t="s">
        <v>314</v>
      </c>
      <c r="C54" s="33" t="s">
        <v>10</v>
      </c>
      <c r="D54" s="33" t="s">
        <v>30</v>
      </c>
      <c r="E54" s="38">
        <v>2353</v>
      </c>
      <c r="F54" s="15"/>
      <c r="G54" s="15"/>
      <c r="H54" s="15"/>
      <c r="I54" s="15"/>
      <c r="J54" s="15"/>
      <c r="K54" s="15"/>
    </row>
    <row r="55" spans="1:11" ht="27.75" customHeight="1" outlineLevel="1">
      <c r="A55" s="53" t="s">
        <v>289</v>
      </c>
      <c r="B55" s="54" t="s">
        <v>290</v>
      </c>
      <c r="C55" s="34" t="s">
        <v>10</v>
      </c>
      <c r="D55" s="34" t="s">
        <v>291</v>
      </c>
      <c r="E55" s="55">
        <f>E56+E57</f>
        <v>630.14</v>
      </c>
      <c r="F55" s="15"/>
      <c r="G55" s="15"/>
      <c r="H55" s="15"/>
      <c r="I55" s="15"/>
      <c r="J55" s="15"/>
      <c r="K55" s="15"/>
    </row>
    <row r="56" spans="1:11" ht="15" customHeight="1" outlineLevel="1">
      <c r="A56" s="19"/>
      <c r="B56" s="32" t="s">
        <v>287</v>
      </c>
      <c r="C56" s="33" t="s">
        <v>10</v>
      </c>
      <c r="D56" s="33" t="s">
        <v>288</v>
      </c>
      <c r="E56" s="38">
        <v>215.64</v>
      </c>
      <c r="F56" s="15"/>
      <c r="G56" s="15"/>
      <c r="H56" s="15"/>
      <c r="I56" s="15"/>
      <c r="J56" s="15"/>
      <c r="K56" s="15"/>
    </row>
    <row r="57" spans="1:11" ht="38.25" customHeight="1" outlineLevel="1">
      <c r="A57" s="19"/>
      <c r="B57" s="32" t="s">
        <v>313</v>
      </c>
      <c r="C57" s="33" t="s">
        <v>10</v>
      </c>
      <c r="D57" s="33" t="s">
        <v>315</v>
      </c>
      <c r="E57" s="38">
        <v>414.5</v>
      </c>
      <c r="F57" s="15"/>
      <c r="G57" s="15"/>
      <c r="H57" s="15"/>
      <c r="I57" s="15"/>
      <c r="J57" s="15"/>
      <c r="K57" s="15"/>
    </row>
    <row r="58" spans="1:11" ht="20.25" customHeight="1" outlineLevel="1">
      <c r="A58" s="51" t="s">
        <v>189</v>
      </c>
      <c r="B58" s="32" t="s">
        <v>31</v>
      </c>
      <c r="C58" s="33" t="s">
        <v>10</v>
      </c>
      <c r="D58" s="33" t="s">
        <v>32</v>
      </c>
      <c r="E58" s="38">
        <f>E59+E61</f>
        <v>914.2</v>
      </c>
      <c r="F58" s="15"/>
      <c r="G58" s="15"/>
      <c r="H58" s="15"/>
      <c r="I58" s="15"/>
      <c r="J58" s="15"/>
      <c r="K58" s="15"/>
    </row>
    <row r="59" spans="1:11" ht="39.75" customHeight="1" outlineLevel="1">
      <c r="A59" s="53" t="s">
        <v>190</v>
      </c>
      <c r="B59" s="54" t="s">
        <v>341</v>
      </c>
      <c r="C59" s="34" t="s">
        <v>10</v>
      </c>
      <c r="D59" s="34" t="s">
        <v>33</v>
      </c>
      <c r="E59" s="55">
        <f>E60</f>
        <v>694.2</v>
      </c>
      <c r="F59" s="15"/>
      <c r="G59" s="15"/>
      <c r="H59" s="15"/>
      <c r="I59" s="15"/>
      <c r="J59" s="15"/>
      <c r="K59" s="15"/>
    </row>
    <row r="60" spans="1:11" ht="27.75" customHeight="1" outlineLevel="1">
      <c r="A60" s="19"/>
      <c r="B60" s="32" t="s">
        <v>34</v>
      </c>
      <c r="C60" s="33" t="s">
        <v>10</v>
      </c>
      <c r="D60" s="33" t="s">
        <v>35</v>
      </c>
      <c r="E60" s="38">
        <v>694.2</v>
      </c>
      <c r="F60" s="15"/>
      <c r="G60" s="15"/>
      <c r="H60" s="15"/>
      <c r="I60" s="15"/>
      <c r="J60" s="15"/>
      <c r="K60" s="15"/>
    </row>
    <row r="61" spans="1:11" ht="25.5" customHeight="1" outlineLevel="1">
      <c r="A61" s="53" t="s">
        <v>334</v>
      </c>
      <c r="B61" s="54" t="s">
        <v>349</v>
      </c>
      <c r="C61" s="34" t="s">
        <v>10</v>
      </c>
      <c r="D61" s="34" t="s">
        <v>335</v>
      </c>
      <c r="E61" s="38">
        <f>E62</f>
        <v>220</v>
      </c>
      <c r="F61" s="15"/>
      <c r="G61" s="15"/>
      <c r="H61" s="15"/>
      <c r="I61" s="15"/>
      <c r="J61" s="15"/>
      <c r="K61" s="15"/>
    </row>
    <row r="62" spans="1:11" ht="18.75" customHeight="1" outlineLevel="1">
      <c r="A62" s="19"/>
      <c r="B62" s="44" t="s">
        <v>350</v>
      </c>
      <c r="C62" s="33" t="s">
        <v>10</v>
      </c>
      <c r="D62" s="33" t="s">
        <v>336</v>
      </c>
      <c r="E62" s="38">
        <v>220</v>
      </c>
      <c r="F62" s="15"/>
      <c r="G62" s="15"/>
      <c r="H62" s="15"/>
      <c r="I62" s="15"/>
      <c r="J62" s="15"/>
      <c r="K62" s="15"/>
    </row>
    <row r="63" spans="1:11" ht="27.75" customHeight="1" outlineLevel="1">
      <c r="A63" s="51" t="s">
        <v>191</v>
      </c>
      <c r="B63" s="35" t="s">
        <v>337</v>
      </c>
      <c r="C63" s="33" t="s">
        <v>52</v>
      </c>
      <c r="D63" s="33" t="s">
        <v>338</v>
      </c>
      <c r="E63" s="38">
        <f>E64</f>
        <v>94.98</v>
      </c>
      <c r="F63" s="15"/>
      <c r="G63" s="15"/>
      <c r="H63" s="15"/>
      <c r="I63" s="15"/>
      <c r="J63" s="15"/>
      <c r="K63" s="15"/>
    </row>
    <row r="64" spans="1:11" ht="29.25" customHeight="1" outlineLevel="1">
      <c r="A64" s="53" t="s">
        <v>345</v>
      </c>
      <c r="B64" s="54" t="s">
        <v>342</v>
      </c>
      <c r="C64" s="33" t="s">
        <v>52</v>
      </c>
      <c r="D64" s="34" t="s">
        <v>339</v>
      </c>
      <c r="E64" s="55">
        <f>E65</f>
        <v>94.98</v>
      </c>
      <c r="F64" s="15"/>
      <c r="G64" s="15"/>
      <c r="H64" s="15"/>
      <c r="I64" s="15"/>
      <c r="J64" s="15"/>
      <c r="K64" s="15"/>
    </row>
    <row r="65" spans="1:11" ht="44.25" customHeight="1" outlineLevel="1">
      <c r="A65" s="19"/>
      <c r="B65" s="32" t="s">
        <v>343</v>
      </c>
      <c r="C65" s="33" t="s">
        <v>52</v>
      </c>
      <c r="D65" s="76" t="s">
        <v>340</v>
      </c>
      <c r="E65" s="38">
        <v>94.98</v>
      </c>
      <c r="F65" s="15"/>
      <c r="G65" s="15"/>
      <c r="H65" s="15"/>
      <c r="I65" s="15"/>
      <c r="J65" s="15"/>
      <c r="K65" s="15"/>
    </row>
    <row r="66" spans="1:11" ht="29.25" customHeight="1" outlineLevel="1">
      <c r="A66" s="51" t="s">
        <v>344</v>
      </c>
      <c r="B66" s="35" t="s">
        <v>187</v>
      </c>
      <c r="C66" s="33" t="s">
        <v>10</v>
      </c>
      <c r="D66" s="33" t="s">
        <v>188</v>
      </c>
      <c r="E66" s="38">
        <f>E67</f>
        <v>2873</v>
      </c>
      <c r="F66" s="15"/>
      <c r="G66" s="15"/>
      <c r="H66" s="15"/>
      <c r="I66" s="15"/>
      <c r="J66" s="15"/>
      <c r="K66" s="15"/>
    </row>
    <row r="67" spans="1:11" ht="27.75" customHeight="1" outlineLevel="1">
      <c r="A67" s="19"/>
      <c r="B67" s="32" t="s">
        <v>36</v>
      </c>
      <c r="C67" s="33" t="s">
        <v>10</v>
      </c>
      <c r="D67" s="33" t="s">
        <v>283</v>
      </c>
      <c r="E67" s="38">
        <v>2873</v>
      </c>
      <c r="F67" s="15"/>
      <c r="G67" s="15"/>
      <c r="H67" s="15"/>
      <c r="I67" s="15"/>
      <c r="J67" s="15"/>
      <c r="K67" s="15"/>
    </row>
    <row r="68" spans="1:11" ht="27.75" customHeight="1" outlineLevel="1">
      <c r="A68" s="22">
        <v>9</v>
      </c>
      <c r="B68" s="36" t="s">
        <v>101</v>
      </c>
      <c r="C68" s="30" t="s">
        <v>102</v>
      </c>
      <c r="D68" s="30" t="s">
        <v>103</v>
      </c>
      <c r="E68" s="31">
        <f>E69+E78+E86+E99+E102+E107</f>
        <v>25771.64</v>
      </c>
      <c r="F68" s="15"/>
      <c r="G68" s="15"/>
      <c r="H68" s="15"/>
      <c r="I68" s="15"/>
      <c r="J68" s="15"/>
      <c r="K68" s="15"/>
    </row>
    <row r="69" spans="1:11" ht="27.75" customHeight="1" outlineLevel="1">
      <c r="A69" s="51" t="s">
        <v>192</v>
      </c>
      <c r="B69" s="44" t="s">
        <v>104</v>
      </c>
      <c r="C69" s="27" t="s">
        <v>102</v>
      </c>
      <c r="D69" s="33" t="s">
        <v>105</v>
      </c>
      <c r="E69" s="83">
        <f>E70+E74+E76</f>
        <v>6394.5</v>
      </c>
      <c r="F69" s="15"/>
      <c r="G69" s="15"/>
      <c r="H69" s="15"/>
      <c r="I69" s="15"/>
      <c r="J69" s="15"/>
      <c r="K69" s="15"/>
    </row>
    <row r="70" spans="1:11" ht="27.75" customHeight="1" outlineLevel="1">
      <c r="A70" s="53" t="s">
        <v>198</v>
      </c>
      <c r="B70" s="52" t="s">
        <v>193</v>
      </c>
      <c r="C70" s="28" t="s">
        <v>102</v>
      </c>
      <c r="D70" s="34" t="s">
        <v>106</v>
      </c>
      <c r="E70" s="84">
        <f>E71+E72+E73</f>
        <v>5219.5</v>
      </c>
      <c r="F70" s="15"/>
      <c r="G70" s="15"/>
      <c r="H70" s="15"/>
      <c r="I70" s="15"/>
      <c r="J70" s="15"/>
      <c r="K70" s="15"/>
    </row>
    <row r="71" spans="1:11" ht="29.25" customHeight="1" outlineLevel="1">
      <c r="A71" s="19"/>
      <c r="B71" s="37" t="s">
        <v>277</v>
      </c>
      <c r="C71" s="27" t="s">
        <v>102</v>
      </c>
      <c r="D71" s="33" t="s">
        <v>131</v>
      </c>
      <c r="E71" s="83">
        <v>737</v>
      </c>
      <c r="F71" s="15"/>
      <c r="G71" s="15"/>
      <c r="H71" s="15"/>
      <c r="I71" s="15"/>
      <c r="J71" s="15"/>
      <c r="K71" s="15"/>
    </row>
    <row r="72" spans="1:11" ht="27.75" customHeight="1" outlineLevel="1">
      <c r="A72" s="19"/>
      <c r="B72" s="26" t="s">
        <v>107</v>
      </c>
      <c r="C72" s="27" t="s">
        <v>102</v>
      </c>
      <c r="D72" s="33" t="s">
        <v>108</v>
      </c>
      <c r="E72" s="83">
        <v>4465.5</v>
      </c>
      <c r="F72" s="15"/>
      <c r="G72" s="15"/>
      <c r="H72" s="15"/>
      <c r="I72" s="15"/>
      <c r="J72" s="15"/>
      <c r="K72" s="15"/>
    </row>
    <row r="73" spans="1:11" ht="21" customHeight="1" outlineLevel="1">
      <c r="A73" s="19"/>
      <c r="B73" s="37" t="s">
        <v>308</v>
      </c>
      <c r="C73" s="33" t="s">
        <v>102</v>
      </c>
      <c r="D73" s="33" t="s">
        <v>309</v>
      </c>
      <c r="E73" s="83">
        <v>17</v>
      </c>
      <c r="F73" s="15"/>
      <c r="G73" s="15"/>
      <c r="H73" s="15"/>
      <c r="I73" s="15"/>
      <c r="J73" s="15"/>
      <c r="K73" s="15"/>
    </row>
    <row r="74" spans="1:11" ht="39" customHeight="1" outlineLevel="1">
      <c r="A74" s="53" t="s">
        <v>199</v>
      </c>
      <c r="B74" s="52" t="s">
        <v>194</v>
      </c>
      <c r="C74" s="28" t="s">
        <v>102</v>
      </c>
      <c r="D74" s="34" t="s">
        <v>109</v>
      </c>
      <c r="E74" s="84">
        <f>E75</f>
        <v>1135</v>
      </c>
      <c r="F74" s="15"/>
      <c r="G74" s="15"/>
      <c r="H74" s="15"/>
      <c r="I74" s="15"/>
      <c r="J74" s="15"/>
      <c r="K74" s="15"/>
    </row>
    <row r="75" spans="1:11" ht="27.75" customHeight="1" outlineLevel="1">
      <c r="A75" s="19"/>
      <c r="B75" s="44" t="s">
        <v>110</v>
      </c>
      <c r="C75" s="27" t="s">
        <v>102</v>
      </c>
      <c r="D75" s="33" t="s">
        <v>111</v>
      </c>
      <c r="E75" s="83">
        <v>1135</v>
      </c>
      <c r="F75" s="15"/>
      <c r="G75" s="15"/>
      <c r="H75" s="15"/>
      <c r="I75" s="15"/>
      <c r="J75" s="15"/>
      <c r="K75" s="15"/>
    </row>
    <row r="76" spans="1:11" ht="27.75" customHeight="1" outlineLevel="1">
      <c r="A76" s="53" t="s">
        <v>200</v>
      </c>
      <c r="B76" s="50" t="s">
        <v>195</v>
      </c>
      <c r="C76" s="28" t="s">
        <v>102</v>
      </c>
      <c r="D76" s="34" t="s">
        <v>196</v>
      </c>
      <c r="E76" s="84">
        <f>E77</f>
        <v>40</v>
      </c>
      <c r="F76" s="15"/>
      <c r="G76" s="15"/>
      <c r="H76" s="15"/>
      <c r="I76" s="15"/>
      <c r="J76" s="15"/>
      <c r="K76" s="15"/>
    </row>
    <row r="77" spans="1:11" ht="27.75" customHeight="1" outlineLevel="1">
      <c r="A77" s="19"/>
      <c r="B77" s="44" t="s">
        <v>110</v>
      </c>
      <c r="C77" s="27" t="s">
        <v>102</v>
      </c>
      <c r="D77" s="33" t="s">
        <v>197</v>
      </c>
      <c r="E77" s="83">
        <v>40</v>
      </c>
      <c r="F77" s="15"/>
      <c r="G77" s="15"/>
      <c r="H77" s="15"/>
      <c r="I77" s="15"/>
      <c r="J77" s="15"/>
      <c r="K77" s="15"/>
    </row>
    <row r="78" spans="1:11" ht="27.75" customHeight="1" outlineLevel="1">
      <c r="A78" s="51" t="s">
        <v>201</v>
      </c>
      <c r="B78" s="44" t="s">
        <v>278</v>
      </c>
      <c r="C78" s="27" t="s">
        <v>102</v>
      </c>
      <c r="D78" s="33" t="s">
        <v>112</v>
      </c>
      <c r="E78" s="83">
        <f>E79+E81+E84</f>
        <v>5568.5</v>
      </c>
      <c r="F78" s="15"/>
      <c r="G78" s="15"/>
      <c r="H78" s="15"/>
      <c r="I78" s="15"/>
      <c r="J78" s="15"/>
      <c r="K78" s="15"/>
    </row>
    <row r="79" spans="1:11" ht="27.75" customHeight="1" outlineLevel="1">
      <c r="A79" s="53" t="s">
        <v>206</v>
      </c>
      <c r="B79" s="52" t="s">
        <v>113</v>
      </c>
      <c r="C79" s="28" t="s">
        <v>102</v>
      </c>
      <c r="D79" s="34" t="s">
        <v>114</v>
      </c>
      <c r="E79" s="84">
        <f>E80</f>
        <v>5210.5</v>
      </c>
      <c r="F79" s="15"/>
      <c r="G79" s="15"/>
      <c r="H79" s="15"/>
      <c r="I79" s="15"/>
      <c r="J79" s="15"/>
      <c r="K79" s="15"/>
    </row>
    <row r="80" spans="1:11" ht="27.75" customHeight="1" outlineLevel="1">
      <c r="A80" s="19"/>
      <c r="B80" s="26" t="s">
        <v>115</v>
      </c>
      <c r="C80" s="33" t="s">
        <v>102</v>
      </c>
      <c r="D80" s="33" t="s">
        <v>116</v>
      </c>
      <c r="E80" s="83">
        <v>5210.5</v>
      </c>
      <c r="F80" s="15"/>
      <c r="G80" s="15"/>
      <c r="H80" s="15"/>
      <c r="I80" s="15"/>
      <c r="J80" s="15"/>
      <c r="K80" s="15"/>
    </row>
    <row r="81" spans="1:11" ht="27.75" customHeight="1" outlineLevel="1">
      <c r="A81" s="53" t="s">
        <v>207</v>
      </c>
      <c r="B81" s="50" t="s">
        <v>202</v>
      </c>
      <c r="C81" s="34" t="s">
        <v>102</v>
      </c>
      <c r="D81" s="34" t="s">
        <v>203</v>
      </c>
      <c r="E81" s="84">
        <f>E82+E83</f>
        <v>50</v>
      </c>
      <c r="F81" s="15"/>
      <c r="G81" s="15"/>
      <c r="H81" s="15"/>
      <c r="I81" s="15"/>
      <c r="J81" s="15"/>
      <c r="K81" s="15"/>
    </row>
    <row r="82" spans="1:11" ht="19.5" customHeight="1" outlineLevel="1">
      <c r="A82" s="56"/>
      <c r="B82" s="44" t="s">
        <v>110</v>
      </c>
      <c r="C82" s="43" t="s">
        <v>102</v>
      </c>
      <c r="D82" s="33" t="s">
        <v>210</v>
      </c>
      <c r="E82" s="83">
        <v>40</v>
      </c>
      <c r="F82" s="15"/>
      <c r="G82" s="15"/>
      <c r="H82" s="15"/>
      <c r="I82" s="15"/>
      <c r="J82" s="15"/>
      <c r="K82" s="15"/>
    </row>
    <row r="83" spans="1:11" ht="27.75" customHeight="1" outlineLevel="1">
      <c r="A83" s="56"/>
      <c r="B83" s="44" t="s">
        <v>204</v>
      </c>
      <c r="C83" s="43" t="s">
        <v>102</v>
      </c>
      <c r="D83" s="33" t="s">
        <v>205</v>
      </c>
      <c r="E83" s="83">
        <v>10</v>
      </c>
      <c r="F83" s="15"/>
      <c r="G83" s="15"/>
      <c r="H83" s="15"/>
      <c r="I83" s="15"/>
      <c r="J83" s="15"/>
      <c r="K83" s="15"/>
    </row>
    <row r="84" spans="1:11" ht="27.75" customHeight="1" outlineLevel="1">
      <c r="A84" s="53" t="s">
        <v>316</v>
      </c>
      <c r="B84" s="52" t="s">
        <v>317</v>
      </c>
      <c r="C84" s="34" t="s">
        <v>102</v>
      </c>
      <c r="D84" s="34" t="s">
        <v>318</v>
      </c>
      <c r="E84" s="84">
        <f>E85</f>
        <v>308</v>
      </c>
      <c r="F84" s="15"/>
      <c r="G84" s="15"/>
      <c r="H84" s="15"/>
      <c r="I84" s="15"/>
      <c r="J84" s="15"/>
      <c r="K84" s="15"/>
    </row>
    <row r="85" spans="1:11" ht="27.75" customHeight="1" outlineLevel="1">
      <c r="A85" s="56"/>
      <c r="B85" s="44" t="s">
        <v>319</v>
      </c>
      <c r="C85" s="43" t="s">
        <v>102</v>
      </c>
      <c r="D85" s="33" t="s">
        <v>320</v>
      </c>
      <c r="E85" s="83">
        <v>308</v>
      </c>
      <c r="F85" s="15"/>
      <c r="G85" s="15"/>
      <c r="H85" s="15"/>
      <c r="I85" s="15"/>
      <c r="J85" s="15"/>
      <c r="K85" s="15"/>
    </row>
    <row r="86" spans="1:11" ht="27.75" customHeight="1" outlineLevel="1">
      <c r="A86" s="51" t="s">
        <v>208</v>
      </c>
      <c r="B86" s="44" t="s">
        <v>117</v>
      </c>
      <c r="C86" s="27" t="s">
        <v>102</v>
      </c>
      <c r="D86" s="33" t="s">
        <v>118</v>
      </c>
      <c r="E86" s="83">
        <f>E87+E90+E93+E95+E97</f>
        <v>7735.52</v>
      </c>
      <c r="F86" s="15"/>
      <c r="G86" s="15"/>
      <c r="H86" s="15"/>
      <c r="I86" s="15"/>
      <c r="J86" s="15"/>
      <c r="K86" s="15"/>
    </row>
    <row r="87" spans="1:11" ht="27.75" customHeight="1" outlineLevel="1">
      <c r="A87" s="53" t="s">
        <v>212</v>
      </c>
      <c r="B87" s="52" t="s">
        <v>209</v>
      </c>
      <c r="C87" s="28" t="s">
        <v>102</v>
      </c>
      <c r="D87" s="34" t="s">
        <v>119</v>
      </c>
      <c r="E87" s="84">
        <f>E88+E89</f>
        <v>6938.2</v>
      </c>
      <c r="F87" s="15"/>
      <c r="G87" s="15"/>
      <c r="H87" s="15"/>
      <c r="I87" s="15"/>
      <c r="J87" s="15"/>
      <c r="K87" s="15"/>
    </row>
    <row r="88" spans="1:11" ht="27.75" customHeight="1" outlineLevel="1">
      <c r="A88" s="19"/>
      <c r="B88" s="44" t="s">
        <v>132</v>
      </c>
      <c r="C88" s="27" t="s">
        <v>102</v>
      </c>
      <c r="D88" s="33" t="s">
        <v>133</v>
      </c>
      <c r="E88" s="83">
        <v>2425</v>
      </c>
      <c r="F88" s="15"/>
      <c r="G88" s="15"/>
      <c r="H88" s="15"/>
      <c r="I88" s="15"/>
      <c r="J88" s="15"/>
      <c r="K88" s="15"/>
    </row>
    <row r="89" spans="1:11" ht="27.75" customHeight="1" outlineLevel="1">
      <c r="A89" s="19"/>
      <c r="B89" s="26" t="s">
        <v>120</v>
      </c>
      <c r="C89" s="27" t="s">
        <v>102</v>
      </c>
      <c r="D89" s="33" t="s">
        <v>121</v>
      </c>
      <c r="E89" s="83">
        <v>4513.2</v>
      </c>
      <c r="F89" s="15"/>
      <c r="G89" s="15"/>
      <c r="H89" s="15"/>
      <c r="I89" s="15"/>
      <c r="J89" s="15"/>
      <c r="K89" s="15"/>
    </row>
    <row r="90" spans="1:11" ht="27.75" customHeight="1" outlineLevel="1">
      <c r="A90" s="53" t="s">
        <v>213</v>
      </c>
      <c r="B90" s="57" t="s">
        <v>211</v>
      </c>
      <c r="C90" s="28" t="s">
        <v>102</v>
      </c>
      <c r="D90" s="34" t="s">
        <v>134</v>
      </c>
      <c r="E90" s="84">
        <f>E91+E92</f>
        <v>208.76000000000002</v>
      </c>
      <c r="F90" s="15"/>
      <c r="G90" s="15"/>
      <c r="H90" s="15"/>
      <c r="I90" s="15"/>
      <c r="J90" s="15"/>
      <c r="K90" s="15"/>
    </row>
    <row r="91" spans="1:11" ht="27.75" customHeight="1" outlineLevel="1">
      <c r="A91" s="19"/>
      <c r="B91" s="44" t="s">
        <v>292</v>
      </c>
      <c r="C91" s="27" t="s">
        <v>102</v>
      </c>
      <c r="D91" s="33" t="s">
        <v>293</v>
      </c>
      <c r="E91" s="83">
        <v>201.96</v>
      </c>
      <c r="F91" s="15"/>
      <c r="G91" s="15"/>
      <c r="H91" s="15"/>
      <c r="I91" s="15"/>
      <c r="J91" s="15"/>
      <c r="K91" s="15"/>
    </row>
    <row r="92" spans="1:11" ht="27.75" customHeight="1" outlineLevel="1">
      <c r="A92" s="19"/>
      <c r="B92" s="44" t="s">
        <v>352</v>
      </c>
      <c r="C92" s="27" t="s">
        <v>102</v>
      </c>
      <c r="D92" s="33" t="s">
        <v>351</v>
      </c>
      <c r="E92" s="83">
        <v>6.8</v>
      </c>
      <c r="F92" s="15"/>
      <c r="G92" s="15"/>
      <c r="H92" s="15"/>
      <c r="I92" s="15"/>
      <c r="J92" s="15"/>
      <c r="K92" s="15"/>
    </row>
    <row r="93" spans="1:11" ht="27.75" customHeight="1" outlineLevel="1">
      <c r="A93" s="53" t="s">
        <v>294</v>
      </c>
      <c r="B93" s="57" t="s">
        <v>295</v>
      </c>
      <c r="C93" s="28" t="s">
        <v>102</v>
      </c>
      <c r="D93" s="34" t="s">
        <v>296</v>
      </c>
      <c r="E93" s="84">
        <f>E94</f>
        <v>549.56</v>
      </c>
      <c r="F93" s="15"/>
      <c r="G93" s="15"/>
      <c r="H93" s="15"/>
      <c r="I93" s="15"/>
      <c r="J93" s="15"/>
      <c r="K93" s="15"/>
    </row>
    <row r="94" spans="1:11" ht="21" customHeight="1" outlineLevel="1">
      <c r="A94" s="19"/>
      <c r="B94" s="44" t="s">
        <v>297</v>
      </c>
      <c r="C94" s="27" t="s">
        <v>102</v>
      </c>
      <c r="D94" s="33" t="s">
        <v>298</v>
      </c>
      <c r="E94" s="83">
        <v>549.56</v>
      </c>
      <c r="F94" s="15"/>
      <c r="G94" s="15"/>
      <c r="H94" s="15"/>
      <c r="I94" s="15"/>
      <c r="J94" s="15"/>
      <c r="K94" s="15"/>
    </row>
    <row r="95" spans="1:11" ht="27.75" customHeight="1" outlineLevel="1">
      <c r="A95" s="53" t="s">
        <v>299</v>
      </c>
      <c r="B95" s="57" t="s">
        <v>300</v>
      </c>
      <c r="C95" s="28" t="s">
        <v>102</v>
      </c>
      <c r="D95" s="34" t="s">
        <v>301</v>
      </c>
      <c r="E95" s="84">
        <f>E96</f>
        <v>27</v>
      </c>
      <c r="F95" s="15"/>
      <c r="G95" s="15"/>
      <c r="H95" s="15"/>
      <c r="I95" s="15"/>
      <c r="J95" s="15"/>
      <c r="K95" s="15"/>
    </row>
    <row r="96" spans="1:11" ht="21" customHeight="1" outlineLevel="1">
      <c r="A96" s="19"/>
      <c r="B96" s="44" t="s">
        <v>302</v>
      </c>
      <c r="C96" s="27" t="s">
        <v>102</v>
      </c>
      <c r="D96" s="33" t="s">
        <v>303</v>
      </c>
      <c r="E96" s="83">
        <v>27</v>
      </c>
      <c r="F96" s="15"/>
      <c r="G96" s="15"/>
      <c r="H96" s="15"/>
      <c r="I96" s="15"/>
      <c r="J96" s="15"/>
      <c r="K96" s="15"/>
    </row>
    <row r="97" spans="1:11" ht="25.5" customHeight="1" outlineLevel="1">
      <c r="A97" s="53" t="s">
        <v>299</v>
      </c>
      <c r="B97" s="57" t="s">
        <v>304</v>
      </c>
      <c r="C97" s="28" t="s">
        <v>102</v>
      </c>
      <c r="D97" s="34" t="s">
        <v>305</v>
      </c>
      <c r="E97" s="84">
        <f>E98</f>
        <v>12</v>
      </c>
      <c r="F97" s="15"/>
      <c r="G97" s="15"/>
      <c r="H97" s="15"/>
      <c r="I97" s="15"/>
      <c r="J97" s="15"/>
      <c r="K97" s="15"/>
    </row>
    <row r="98" spans="1:11" ht="21" customHeight="1" outlineLevel="1">
      <c r="A98" s="70"/>
      <c r="B98" s="44" t="s">
        <v>306</v>
      </c>
      <c r="C98" s="27" t="s">
        <v>102</v>
      </c>
      <c r="D98" s="33" t="s">
        <v>307</v>
      </c>
      <c r="E98" s="83">
        <v>12</v>
      </c>
      <c r="F98" s="15"/>
      <c r="G98" s="15"/>
      <c r="H98" s="15"/>
      <c r="I98" s="15"/>
      <c r="J98" s="15"/>
      <c r="K98" s="15"/>
    </row>
    <row r="99" spans="1:11" ht="27.75" customHeight="1" outlineLevel="1">
      <c r="A99" s="68" t="s">
        <v>214</v>
      </c>
      <c r="B99" s="69" t="s">
        <v>128</v>
      </c>
      <c r="C99" s="27" t="s">
        <v>102</v>
      </c>
      <c r="D99" s="33" t="s">
        <v>122</v>
      </c>
      <c r="E99" s="83">
        <f>E100</f>
        <v>100</v>
      </c>
      <c r="F99" s="15"/>
      <c r="G99" s="15"/>
      <c r="H99" s="15"/>
      <c r="I99" s="15"/>
      <c r="J99" s="15"/>
      <c r="K99" s="15"/>
    </row>
    <row r="100" spans="1:11" ht="45" customHeight="1" outlineLevel="1">
      <c r="A100" s="53" t="s">
        <v>216</v>
      </c>
      <c r="B100" s="59" t="s">
        <v>215</v>
      </c>
      <c r="C100" s="28" t="s">
        <v>102</v>
      </c>
      <c r="D100" s="34" t="s">
        <v>124</v>
      </c>
      <c r="E100" s="84">
        <f>E101</f>
        <v>100</v>
      </c>
      <c r="F100" s="15"/>
      <c r="G100" s="15"/>
      <c r="H100" s="15"/>
      <c r="I100" s="15"/>
      <c r="J100" s="15"/>
      <c r="K100" s="15"/>
    </row>
    <row r="101" spans="1:11" ht="19.5" customHeight="1" outlineLevel="1">
      <c r="A101" s="19"/>
      <c r="B101" s="58" t="s">
        <v>129</v>
      </c>
      <c r="C101" s="33" t="s">
        <v>102</v>
      </c>
      <c r="D101" s="33" t="s">
        <v>130</v>
      </c>
      <c r="E101" s="83">
        <v>100</v>
      </c>
      <c r="F101" s="15"/>
      <c r="G101" s="15"/>
      <c r="H101" s="15"/>
      <c r="I101" s="15"/>
      <c r="J101" s="15"/>
      <c r="K101" s="15"/>
    </row>
    <row r="102" spans="1:11" ht="17.25" customHeight="1" outlineLevel="1">
      <c r="A102" s="51" t="s">
        <v>217</v>
      </c>
      <c r="B102" s="44" t="s">
        <v>273</v>
      </c>
      <c r="C102" s="27"/>
      <c r="D102" s="33" t="s">
        <v>135</v>
      </c>
      <c r="E102" s="83">
        <f>E103</f>
        <v>301.03000000000003</v>
      </c>
      <c r="F102" s="15"/>
      <c r="G102" s="15"/>
      <c r="H102" s="15"/>
      <c r="I102" s="15"/>
      <c r="J102" s="15"/>
      <c r="K102" s="15"/>
    </row>
    <row r="103" spans="1:11" ht="42.75" customHeight="1" outlineLevel="1">
      <c r="A103" s="53" t="s">
        <v>218</v>
      </c>
      <c r="B103" s="50" t="s">
        <v>123</v>
      </c>
      <c r="C103" s="28"/>
      <c r="D103" s="34" t="s">
        <v>137</v>
      </c>
      <c r="E103" s="84">
        <f>E104+E105+E106</f>
        <v>301.03000000000003</v>
      </c>
      <c r="F103" s="15"/>
      <c r="G103" s="15"/>
      <c r="H103" s="15"/>
      <c r="I103" s="15"/>
      <c r="J103" s="15"/>
      <c r="K103" s="15"/>
    </row>
    <row r="104" spans="1:11" ht="27.75" customHeight="1" outlineLevel="1">
      <c r="A104" s="19"/>
      <c r="B104" s="26" t="s">
        <v>125</v>
      </c>
      <c r="C104" s="27" t="s">
        <v>10</v>
      </c>
      <c r="D104" s="33" t="s">
        <v>136</v>
      </c>
      <c r="E104" s="83">
        <v>143.55</v>
      </c>
      <c r="F104" s="15"/>
      <c r="G104" s="15"/>
      <c r="H104" s="15"/>
      <c r="I104" s="15"/>
      <c r="J104" s="15"/>
      <c r="K104" s="15"/>
    </row>
    <row r="105" spans="1:11" ht="27.75" customHeight="1" outlineLevel="1">
      <c r="A105" s="19"/>
      <c r="B105" s="26" t="s">
        <v>125</v>
      </c>
      <c r="C105" s="27" t="s">
        <v>52</v>
      </c>
      <c r="D105" s="33" t="s">
        <v>136</v>
      </c>
      <c r="E105" s="83">
        <v>100</v>
      </c>
      <c r="F105" s="71"/>
      <c r="G105" s="71"/>
      <c r="H105" s="71"/>
      <c r="I105" s="71"/>
      <c r="J105" s="71"/>
      <c r="K105" s="71"/>
    </row>
    <row r="106" spans="1:11" ht="27.75" customHeight="1" outlineLevel="1">
      <c r="A106" s="19"/>
      <c r="B106" s="26" t="s">
        <v>125</v>
      </c>
      <c r="C106" s="27" t="s">
        <v>102</v>
      </c>
      <c r="D106" s="33" t="s">
        <v>136</v>
      </c>
      <c r="E106" s="83">
        <v>57.48</v>
      </c>
      <c r="F106" s="71"/>
      <c r="G106" s="71"/>
      <c r="H106" s="71"/>
      <c r="I106" s="71"/>
      <c r="J106" s="71"/>
      <c r="K106" s="71"/>
    </row>
    <row r="107" spans="1:5" ht="25.5">
      <c r="A107" s="51" t="s">
        <v>219</v>
      </c>
      <c r="B107" s="26" t="s">
        <v>138</v>
      </c>
      <c r="C107" s="27" t="s">
        <v>102</v>
      </c>
      <c r="D107" s="33" t="s">
        <v>141</v>
      </c>
      <c r="E107" s="83">
        <f>E108+E111</f>
        <v>5672.09</v>
      </c>
    </row>
    <row r="108" spans="1:5" ht="25.5">
      <c r="A108" s="53" t="s">
        <v>220</v>
      </c>
      <c r="B108" s="50" t="s">
        <v>139</v>
      </c>
      <c r="C108" s="28" t="s">
        <v>102</v>
      </c>
      <c r="D108" s="34" t="s">
        <v>312</v>
      </c>
      <c r="E108" s="55">
        <f>E109+E110</f>
        <v>4640.59</v>
      </c>
    </row>
    <row r="109" spans="1:5" ht="25.5">
      <c r="A109" s="56"/>
      <c r="B109" s="26" t="s">
        <v>95</v>
      </c>
      <c r="C109" s="33" t="s">
        <v>10</v>
      </c>
      <c r="D109" s="33" t="s">
        <v>142</v>
      </c>
      <c r="E109" s="38">
        <v>1298.49</v>
      </c>
    </row>
    <row r="110" spans="1:5" ht="25.5">
      <c r="A110" s="56"/>
      <c r="B110" s="26" t="s">
        <v>28</v>
      </c>
      <c r="C110" s="27" t="s">
        <v>102</v>
      </c>
      <c r="D110" s="33" t="s">
        <v>140</v>
      </c>
      <c r="E110" s="38">
        <v>3342.1</v>
      </c>
    </row>
    <row r="111" spans="1:5" ht="26.25" customHeight="1">
      <c r="A111" s="53" t="s">
        <v>321</v>
      </c>
      <c r="B111" s="50" t="s">
        <v>322</v>
      </c>
      <c r="C111" s="28" t="s">
        <v>102</v>
      </c>
      <c r="D111" s="34" t="s">
        <v>325</v>
      </c>
      <c r="E111" s="55">
        <f>E112</f>
        <v>1031.5</v>
      </c>
    </row>
    <row r="112" spans="1:5" ht="25.5">
      <c r="A112" s="56"/>
      <c r="B112" s="26" t="s">
        <v>323</v>
      </c>
      <c r="C112" s="27" t="s">
        <v>102</v>
      </c>
      <c r="D112" s="33" t="s">
        <v>324</v>
      </c>
      <c r="E112" s="38">
        <v>1031.5</v>
      </c>
    </row>
    <row r="113" spans="1:11" ht="35.25" customHeight="1" outlineLevel="1">
      <c r="A113" s="22">
        <v>10</v>
      </c>
      <c r="B113" s="36" t="s">
        <v>279</v>
      </c>
      <c r="C113" s="30" t="s">
        <v>52</v>
      </c>
      <c r="D113" s="30" t="s">
        <v>53</v>
      </c>
      <c r="E113" s="31">
        <f>E114+E124+E136+E142+E145</f>
        <v>251977.71000000002</v>
      </c>
      <c r="F113" s="15"/>
      <c r="G113" s="15"/>
      <c r="H113" s="15"/>
      <c r="I113" s="15"/>
      <c r="J113" s="15"/>
      <c r="K113" s="15"/>
    </row>
    <row r="114" spans="1:12" ht="24" customHeight="1" outlineLevel="1">
      <c r="A114" s="51" t="s">
        <v>221</v>
      </c>
      <c r="B114" s="37" t="s">
        <v>54</v>
      </c>
      <c r="C114" s="33" t="s">
        <v>52</v>
      </c>
      <c r="D114" s="33" t="s">
        <v>55</v>
      </c>
      <c r="E114" s="38">
        <f>E115+E120+E118+E122</f>
        <v>61875.66</v>
      </c>
      <c r="F114" s="82"/>
      <c r="G114" s="82"/>
      <c r="H114" s="82"/>
      <c r="I114" s="82"/>
      <c r="J114" s="82"/>
      <c r="K114" s="82"/>
      <c r="L114" s="2"/>
    </row>
    <row r="115" spans="1:12" ht="30.75" customHeight="1" outlineLevel="1">
      <c r="A115" s="53" t="s">
        <v>222</v>
      </c>
      <c r="B115" s="52" t="s">
        <v>56</v>
      </c>
      <c r="C115" s="34" t="s">
        <v>52</v>
      </c>
      <c r="D115" s="34" t="s">
        <v>57</v>
      </c>
      <c r="E115" s="55">
        <f>E117+E116</f>
        <v>59242.4</v>
      </c>
      <c r="F115" s="82"/>
      <c r="G115" s="82"/>
      <c r="H115" s="82"/>
      <c r="I115" s="82"/>
      <c r="J115" s="82"/>
      <c r="K115" s="82"/>
      <c r="L115" s="2"/>
    </row>
    <row r="116" spans="1:12" ht="35.25" customHeight="1" outlineLevel="1">
      <c r="A116" s="40"/>
      <c r="B116" s="37" t="s">
        <v>60</v>
      </c>
      <c r="C116" s="33" t="s">
        <v>52</v>
      </c>
      <c r="D116" s="33" t="s">
        <v>61</v>
      </c>
      <c r="E116" s="38">
        <v>23725.4</v>
      </c>
      <c r="F116" s="82"/>
      <c r="G116" s="82"/>
      <c r="H116" s="82"/>
      <c r="I116" s="82"/>
      <c r="J116" s="82"/>
      <c r="K116" s="82"/>
      <c r="L116" s="2"/>
    </row>
    <row r="117" spans="1:12" ht="45.75" customHeight="1" outlineLevel="1">
      <c r="A117" s="40"/>
      <c r="B117" s="37" t="s">
        <v>58</v>
      </c>
      <c r="C117" s="33" t="s">
        <v>52</v>
      </c>
      <c r="D117" s="33" t="s">
        <v>59</v>
      </c>
      <c r="E117" s="38">
        <v>35517</v>
      </c>
      <c r="F117" s="82"/>
      <c r="G117" s="82"/>
      <c r="H117" s="82"/>
      <c r="I117" s="82"/>
      <c r="J117" s="82"/>
      <c r="K117" s="82"/>
      <c r="L117" s="2"/>
    </row>
    <row r="118" spans="1:12" ht="30" customHeight="1" outlineLevel="1">
      <c r="A118" s="53" t="s">
        <v>223</v>
      </c>
      <c r="B118" s="52" t="s">
        <v>228</v>
      </c>
      <c r="C118" s="34" t="s">
        <v>52</v>
      </c>
      <c r="D118" s="34" t="s">
        <v>62</v>
      </c>
      <c r="E118" s="55">
        <f>E119</f>
        <v>2192.54</v>
      </c>
      <c r="F118" s="82"/>
      <c r="G118" s="82"/>
      <c r="H118" s="82"/>
      <c r="I118" s="82"/>
      <c r="J118" s="82"/>
      <c r="K118" s="82"/>
      <c r="L118" s="2"/>
    </row>
    <row r="119" spans="1:12" ht="24" customHeight="1" outlineLevel="1">
      <c r="A119" s="40"/>
      <c r="B119" s="37" t="s">
        <v>280</v>
      </c>
      <c r="C119" s="33" t="s">
        <v>52</v>
      </c>
      <c r="D119" s="33" t="s">
        <v>64</v>
      </c>
      <c r="E119" s="38">
        <v>2192.54</v>
      </c>
      <c r="F119" s="82"/>
      <c r="G119" s="82"/>
      <c r="H119" s="82"/>
      <c r="I119" s="82"/>
      <c r="J119" s="82"/>
      <c r="K119" s="82"/>
      <c r="L119" s="2"/>
    </row>
    <row r="120" spans="1:12" ht="27.75" customHeight="1" outlineLevel="1">
      <c r="A120" s="53" t="s">
        <v>224</v>
      </c>
      <c r="B120" s="52" t="s">
        <v>232</v>
      </c>
      <c r="C120" s="34" t="s">
        <v>52</v>
      </c>
      <c r="D120" s="34" t="s">
        <v>147</v>
      </c>
      <c r="E120" s="55">
        <f>E121</f>
        <v>251.36</v>
      </c>
      <c r="F120" s="82"/>
      <c r="G120" s="82"/>
      <c r="H120" s="82"/>
      <c r="I120" s="82"/>
      <c r="J120" s="82"/>
      <c r="K120" s="82"/>
      <c r="L120" s="2"/>
    </row>
    <row r="121" spans="1:12" ht="34.5" customHeight="1" outlineLevel="1">
      <c r="A121" s="40"/>
      <c r="B121" s="37" t="s">
        <v>225</v>
      </c>
      <c r="C121" s="33" t="s">
        <v>52</v>
      </c>
      <c r="D121" s="33" t="s">
        <v>146</v>
      </c>
      <c r="E121" s="38">
        <v>251.36</v>
      </c>
      <c r="F121" s="82"/>
      <c r="G121" s="82"/>
      <c r="H121" s="82"/>
      <c r="I121" s="82"/>
      <c r="J121" s="82"/>
      <c r="K121" s="82"/>
      <c r="L121" s="2"/>
    </row>
    <row r="122" spans="1:12" ht="34.5" customHeight="1" outlineLevel="1">
      <c r="A122" s="72" t="s">
        <v>327</v>
      </c>
      <c r="B122" s="73" t="s">
        <v>329</v>
      </c>
      <c r="C122" s="34" t="s">
        <v>52</v>
      </c>
      <c r="D122" s="34" t="s">
        <v>328</v>
      </c>
      <c r="E122" s="55">
        <f>E123</f>
        <v>189.36</v>
      </c>
      <c r="F122" s="82"/>
      <c r="G122" s="82"/>
      <c r="H122" s="82"/>
      <c r="I122" s="82"/>
      <c r="J122" s="82"/>
      <c r="K122" s="82"/>
      <c r="L122" s="2"/>
    </row>
    <row r="123" spans="1:12" ht="13.5" customHeight="1" outlineLevel="1">
      <c r="A123" s="74"/>
      <c r="B123" s="75" t="s">
        <v>302</v>
      </c>
      <c r="C123" s="33" t="s">
        <v>52</v>
      </c>
      <c r="D123" s="33" t="s">
        <v>330</v>
      </c>
      <c r="E123" s="38">
        <v>189.36</v>
      </c>
      <c r="F123" s="82"/>
      <c r="G123" s="82"/>
      <c r="H123" s="82"/>
      <c r="I123" s="82"/>
      <c r="J123" s="82"/>
      <c r="K123" s="82"/>
      <c r="L123" s="2"/>
    </row>
    <row r="124" spans="1:12" ht="18.75" customHeight="1" outlineLevel="1">
      <c r="A124" s="51" t="s">
        <v>226</v>
      </c>
      <c r="B124" s="37" t="s">
        <v>65</v>
      </c>
      <c r="C124" s="33" t="s">
        <v>52</v>
      </c>
      <c r="D124" s="33" t="s">
        <v>66</v>
      </c>
      <c r="E124" s="38">
        <f>E125+E128+E131+E134</f>
        <v>161516.58000000002</v>
      </c>
      <c r="F124" s="82"/>
      <c r="G124" s="82"/>
      <c r="H124" s="82"/>
      <c r="I124" s="82"/>
      <c r="J124" s="82"/>
      <c r="K124" s="82"/>
      <c r="L124" s="2"/>
    </row>
    <row r="125" spans="1:12" ht="35.25" customHeight="1" outlineLevel="1">
      <c r="A125" s="53" t="s">
        <v>227</v>
      </c>
      <c r="B125" s="52" t="s">
        <v>67</v>
      </c>
      <c r="C125" s="34" t="s">
        <v>52</v>
      </c>
      <c r="D125" s="34" t="s">
        <v>68</v>
      </c>
      <c r="E125" s="55">
        <f>E126+E127</f>
        <v>154702.85</v>
      </c>
      <c r="F125" s="82"/>
      <c r="G125" s="82"/>
      <c r="H125" s="82"/>
      <c r="I125" s="82"/>
      <c r="J125" s="82"/>
      <c r="K125" s="82"/>
      <c r="L125" s="2"/>
    </row>
    <row r="126" spans="1:12" ht="35.25" customHeight="1" outlineLevel="1">
      <c r="A126" s="40"/>
      <c r="B126" s="37" t="s">
        <v>69</v>
      </c>
      <c r="C126" s="33" t="s">
        <v>52</v>
      </c>
      <c r="D126" s="33" t="s">
        <v>70</v>
      </c>
      <c r="E126" s="38">
        <v>45950.85</v>
      </c>
      <c r="F126" s="82"/>
      <c r="G126" s="82"/>
      <c r="H126" s="82"/>
      <c r="I126" s="82"/>
      <c r="J126" s="82"/>
      <c r="K126" s="82"/>
      <c r="L126" s="2"/>
    </row>
    <row r="127" spans="1:12" ht="59.25" customHeight="1" outlineLevel="1">
      <c r="A127" s="40"/>
      <c r="B127" s="37" t="s">
        <v>71</v>
      </c>
      <c r="C127" s="33" t="s">
        <v>52</v>
      </c>
      <c r="D127" s="33" t="s">
        <v>72</v>
      </c>
      <c r="E127" s="38">
        <v>108752</v>
      </c>
      <c r="F127" s="82"/>
      <c r="G127" s="82"/>
      <c r="H127" s="82"/>
      <c r="I127" s="82"/>
      <c r="J127" s="82"/>
      <c r="K127" s="82"/>
      <c r="L127" s="2"/>
    </row>
    <row r="128" spans="1:12" ht="39.75" customHeight="1" outlineLevel="1">
      <c r="A128" s="53" t="s">
        <v>230</v>
      </c>
      <c r="B128" s="52" t="s">
        <v>229</v>
      </c>
      <c r="C128" s="34" t="s">
        <v>52</v>
      </c>
      <c r="D128" s="34" t="s">
        <v>73</v>
      </c>
      <c r="E128" s="55">
        <f>E129+E130</f>
        <v>3732</v>
      </c>
      <c r="F128" s="82"/>
      <c r="G128" s="82"/>
      <c r="H128" s="82"/>
      <c r="I128" s="82"/>
      <c r="J128" s="82"/>
      <c r="K128" s="82"/>
      <c r="L128" s="2"/>
    </row>
    <row r="129" spans="1:12" ht="23.25" customHeight="1" outlineLevel="1">
      <c r="A129" s="40"/>
      <c r="B129" s="37" t="s">
        <v>63</v>
      </c>
      <c r="C129" s="33" t="s">
        <v>52</v>
      </c>
      <c r="D129" s="33" t="s">
        <v>74</v>
      </c>
      <c r="E129" s="38">
        <v>247</v>
      </c>
      <c r="F129" s="82"/>
      <c r="G129" s="82"/>
      <c r="H129" s="82"/>
      <c r="I129" s="82"/>
      <c r="J129" s="82"/>
      <c r="K129" s="82"/>
      <c r="L129" s="2"/>
    </row>
    <row r="130" spans="1:12" ht="45" customHeight="1" outlineLevel="1">
      <c r="A130" s="40"/>
      <c r="B130" s="37" t="s">
        <v>75</v>
      </c>
      <c r="C130" s="33" t="s">
        <v>52</v>
      </c>
      <c r="D130" s="33" t="s">
        <v>76</v>
      </c>
      <c r="E130" s="38">
        <v>3485</v>
      </c>
      <c r="F130" s="82"/>
      <c r="G130" s="82"/>
      <c r="H130" s="82"/>
      <c r="I130" s="82"/>
      <c r="J130" s="82"/>
      <c r="K130" s="82"/>
      <c r="L130" s="2"/>
    </row>
    <row r="131" spans="1:12" ht="27.75" customHeight="1" outlineLevel="1">
      <c r="A131" s="53" t="s">
        <v>233</v>
      </c>
      <c r="B131" s="52" t="s">
        <v>231</v>
      </c>
      <c r="C131" s="34" t="s">
        <v>52</v>
      </c>
      <c r="D131" s="34" t="s">
        <v>77</v>
      </c>
      <c r="E131" s="55">
        <f>E132+E133</f>
        <v>1959.69</v>
      </c>
      <c r="F131" s="82"/>
      <c r="G131" s="82"/>
      <c r="H131" s="82"/>
      <c r="I131" s="82"/>
      <c r="J131" s="82"/>
      <c r="K131" s="82"/>
      <c r="L131" s="2"/>
    </row>
    <row r="132" spans="1:12" ht="28.5" customHeight="1" outlineLevel="1">
      <c r="A132" s="40"/>
      <c r="B132" s="37" t="s">
        <v>78</v>
      </c>
      <c r="C132" s="33" t="s">
        <v>52</v>
      </c>
      <c r="D132" s="33" t="s">
        <v>79</v>
      </c>
      <c r="E132" s="38">
        <v>1225.76</v>
      </c>
      <c r="F132" s="82"/>
      <c r="G132" s="82"/>
      <c r="H132" s="82"/>
      <c r="I132" s="82"/>
      <c r="J132" s="82"/>
      <c r="K132" s="82"/>
      <c r="L132" s="2"/>
    </row>
    <row r="133" spans="1:12" ht="28.5" customHeight="1" outlineLevel="1">
      <c r="A133" s="40"/>
      <c r="B133" s="37" t="s">
        <v>353</v>
      </c>
      <c r="C133" s="33" t="s">
        <v>52</v>
      </c>
      <c r="D133" s="33" t="s">
        <v>354</v>
      </c>
      <c r="E133" s="38">
        <v>733.93</v>
      </c>
      <c r="F133" s="82"/>
      <c r="G133" s="82"/>
      <c r="H133" s="82"/>
      <c r="I133" s="82"/>
      <c r="J133" s="82"/>
      <c r="K133" s="82"/>
      <c r="L133" s="2"/>
    </row>
    <row r="134" spans="1:12" ht="28.5" customHeight="1" outlineLevel="1">
      <c r="A134" s="53" t="s">
        <v>331</v>
      </c>
      <c r="B134" s="73" t="s">
        <v>329</v>
      </c>
      <c r="C134" s="34" t="s">
        <v>52</v>
      </c>
      <c r="D134" s="34" t="s">
        <v>332</v>
      </c>
      <c r="E134" s="55">
        <f>E135</f>
        <v>1122.04</v>
      </c>
      <c r="F134" s="82"/>
      <c r="G134" s="82"/>
      <c r="H134" s="82"/>
      <c r="I134" s="82"/>
      <c r="J134" s="82"/>
      <c r="K134" s="82"/>
      <c r="L134" s="2"/>
    </row>
    <row r="135" spans="1:12" ht="28.5" customHeight="1" outlineLevel="1">
      <c r="A135" s="40"/>
      <c r="B135" s="75" t="s">
        <v>302</v>
      </c>
      <c r="C135" s="33" t="s">
        <v>52</v>
      </c>
      <c r="D135" s="33" t="s">
        <v>333</v>
      </c>
      <c r="E135" s="38">
        <v>1122.04</v>
      </c>
      <c r="F135" s="82"/>
      <c r="G135" s="82"/>
      <c r="H135" s="82"/>
      <c r="I135" s="82"/>
      <c r="J135" s="82"/>
      <c r="K135" s="82"/>
      <c r="L135" s="2"/>
    </row>
    <row r="136" spans="1:12" ht="35.25" customHeight="1" outlineLevel="1">
      <c r="A136" s="51" t="s">
        <v>234</v>
      </c>
      <c r="B136" s="37" t="s">
        <v>80</v>
      </c>
      <c r="C136" s="33" t="s">
        <v>52</v>
      </c>
      <c r="D136" s="33" t="s">
        <v>81</v>
      </c>
      <c r="E136" s="38">
        <f>E137+E139</f>
        <v>14622.650000000001</v>
      </c>
      <c r="F136" s="82"/>
      <c r="G136" s="82"/>
      <c r="H136" s="82"/>
      <c r="I136" s="82"/>
      <c r="J136" s="82"/>
      <c r="K136" s="82"/>
      <c r="L136" s="2"/>
    </row>
    <row r="137" spans="1:12" ht="35.25" customHeight="1" outlineLevel="1">
      <c r="A137" s="53" t="s">
        <v>235</v>
      </c>
      <c r="B137" s="52" t="s">
        <v>82</v>
      </c>
      <c r="C137" s="34" t="s">
        <v>52</v>
      </c>
      <c r="D137" s="34" t="s">
        <v>83</v>
      </c>
      <c r="E137" s="55">
        <f>E138</f>
        <v>11284.87</v>
      </c>
      <c r="F137" s="82"/>
      <c r="G137" s="82"/>
      <c r="H137" s="82"/>
      <c r="I137" s="82"/>
      <c r="J137" s="82"/>
      <c r="K137" s="82"/>
      <c r="L137" s="2"/>
    </row>
    <row r="138" spans="1:12" ht="35.25" customHeight="1" outlineLevel="1">
      <c r="A138" s="40"/>
      <c r="B138" s="37" t="s">
        <v>84</v>
      </c>
      <c r="C138" s="33" t="s">
        <v>52</v>
      </c>
      <c r="D138" s="33" t="s">
        <v>85</v>
      </c>
      <c r="E138" s="38">
        <v>11284.87</v>
      </c>
      <c r="F138" s="82"/>
      <c r="G138" s="82"/>
      <c r="H138" s="82"/>
      <c r="I138" s="82"/>
      <c r="J138" s="82"/>
      <c r="K138" s="82"/>
      <c r="L138" s="2"/>
    </row>
    <row r="139" spans="1:12" ht="35.25" customHeight="1" outlineLevel="1">
      <c r="A139" s="53" t="s">
        <v>236</v>
      </c>
      <c r="B139" s="52" t="s">
        <v>86</v>
      </c>
      <c r="C139" s="34" t="s">
        <v>52</v>
      </c>
      <c r="D139" s="34" t="s">
        <v>87</v>
      </c>
      <c r="E139" s="55">
        <f>E140+E141</f>
        <v>3337.7799999999997</v>
      </c>
      <c r="F139" s="82"/>
      <c r="G139" s="82"/>
      <c r="H139" s="82"/>
      <c r="I139" s="82"/>
      <c r="J139" s="82"/>
      <c r="K139" s="82"/>
      <c r="L139" s="2"/>
    </row>
    <row r="140" spans="1:12" ht="35.25" customHeight="1" outlineLevel="1">
      <c r="A140" s="40"/>
      <c r="B140" s="37" t="s">
        <v>284</v>
      </c>
      <c r="C140" s="33" t="s">
        <v>52</v>
      </c>
      <c r="D140" s="33" t="s">
        <v>88</v>
      </c>
      <c r="E140" s="38">
        <v>837.78</v>
      </c>
      <c r="F140" s="82"/>
      <c r="G140" s="82"/>
      <c r="H140" s="82"/>
      <c r="I140" s="82"/>
      <c r="J140" s="82"/>
      <c r="K140" s="82"/>
      <c r="L140" s="2"/>
    </row>
    <row r="141" spans="1:12" ht="35.25" customHeight="1" outlineLevel="1">
      <c r="A141" s="40"/>
      <c r="B141" s="37" t="s">
        <v>89</v>
      </c>
      <c r="C141" s="33" t="s">
        <v>52</v>
      </c>
      <c r="D141" s="33" t="s">
        <v>90</v>
      </c>
      <c r="E141" s="38">
        <v>2500</v>
      </c>
      <c r="F141" s="82"/>
      <c r="G141" s="82"/>
      <c r="H141" s="82"/>
      <c r="I141" s="82"/>
      <c r="J141" s="82"/>
      <c r="K141" s="82"/>
      <c r="L141" s="2"/>
    </row>
    <row r="142" spans="1:12" ht="30" customHeight="1" outlineLevel="1">
      <c r="A142" s="51" t="s">
        <v>238</v>
      </c>
      <c r="B142" s="37" t="s">
        <v>237</v>
      </c>
      <c r="C142" s="33" t="s">
        <v>52</v>
      </c>
      <c r="D142" s="33" t="s">
        <v>91</v>
      </c>
      <c r="E142" s="38">
        <f>E143</f>
        <v>60</v>
      </c>
      <c r="F142" s="82"/>
      <c r="G142" s="82"/>
      <c r="H142" s="82"/>
      <c r="I142" s="82"/>
      <c r="J142" s="82"/>
      <c r="K142" s="82"/>
      <c r="L142" s="2"/>
    </row>
    <row r="143" spans="1:12" ht="32.25" customHeight="1" outlineLevel="1">
      <c r="A143" s="53" t="s">
        <v>239</v>
      </c>
      <c r="B143" s="52" t="s">
        <v>240</v>
      </c>
      <c r="C143" s="34" t="s">
        <v>52</v>
      </c>
      <c r="D143" s="34" t="s">
        <v>92</v>
      </c>
      <c r="E143" s="55">
        <f>E144</f>
        <v>60</v>
      </c>
      <c r="F143" s="82"/>
      <c r="G143" s="82"/>
      <c r="H143" s="82"/>
      <c r="I143" s="82"/>
      <c r="J143" s="82"/>
      <c r="K143" s="82"/>
      <c r="L143" s="2"/>
    </row>
    <row r="144" spans="1:12" ht="32.25" customHeight="1" outlineLevel="1">
      <c r="A144" s="40"/>
      <c r="B144" s="37" t="s">
        <v>241</v>
      </c>
      <c r="C144" s="33" t="s">
        <v>52</v>
      </c>
      <c r="D144" s="33" t="s">
        <v>93</v>
      </c>
      <c r="E144" s="38">
        <v>60</v>
      </c>
      <c r="F144" s="82"/>
      <c r="G144" s="82"/>
      <c r="H144" s="82"/>
      <c r="I144" s="82"/>
      <c r="J144" s="82"/>
      <c r="K144" s="82"/>
      <c r="L144" s="2"/>
    </row>
    <row r="145" spans="1:12" ht="30" customHeight="1" outlineLevel="1">
      <c r="A145" s="40"/>
      <c r="B145" s="37" t="s">
        <v>242</v>
      </c>
      <c r="C145" s="33" t="s">
        <v>52</v>
      </c>
      <c r="D145" s="33" t="s">
        <v>94</v>
      </c>
      <c r="E145" s="38">
        <f>E146+E147+E148</f>
        <v>13902.82</v>
      </c>
      <c r="F145" s="82"/>
      <c r="G145" s="82"/>
      <c r="H145" s="82"/>
      <c r="I145" s="82"/>
      <c r="J145" s="82"/>
      <c r="K145" s="82"/>
      <c r="L145" s="2"/>
    </row>
    <row r="146" spans="1:12" ht="24.75" customHeight="1" outlineLevel="1">
      <c r="A146" s="40"/>
      <c r="B146" s="37" t="s">
        <v>95</v>
      </c>
      <c r="C146" s="33" t="s">
        <v>10</v>
      </c>
      <c r="D146" s="33" t="s">
        <v>96</v>
      </c>
      <c r="E146" s="38">
        <v>2269.65</v>
      </c>
      <c r="F146" s="82"/>
      <c r="G146" s="82"/>
      <c r="H146" s="82"/>
      <c r="I146" s="82"/>
      <c r="J146" s="82"/>
      <c r="K146" s="82"/>
      <c r="L146" s="2"/>
    </row>
    <row r="147" spans="1:12" ht="19.5" customHeight="1" outlineLevel="1">
      <c r="A147" s="40"/>
      <c r="B147" s="37" t="s">
        <v>97</v>
      </c>
      <c r="C147" s="33" t="s">
        <v>52</v>
      </c>
      <c r="D147" s="33" t="s">
        <v>98</v>
      </c>
      <c r="E147" s="38">
        <v>9754.17</v>
      </c>
      <c r="F147" s="82"/>
      <c r="G147" s="82"/>
      <c r="H147" s="82"/>
      <c r="I147" s="82"/>
      <c r="J147" s="82"/>
      <c r="K147" s="82"/>
      <c r="L147" s="2"/>
    </row>
    <row r="148" spans="1:12" ht="37.5" customHeight="1" outlineLevel="1">
      <c r="A148" s="40"/>
      <c r="B148" s="41" t="s">
        <v>99</v>
      </c>
      <c r="C148" s="33" t="s">
        <v>52</v>
      </c>
      <c r="D148" s="33" t="s">
        <v>100</v>
      </c>
      <c r="E148" s="38">
        <v>1879</v>
      </c>
      <c r="F148" s="82"/>
      <c r="G148" s="82"/>
      <c r="H148" s="82"/>
      <c r="I148" s="82"/>
      <c r="J148" s="82"/>
      <c r="K148" s="82"/>
      <c r="L148" s="2"/>
    </row>
    <row r="149" spans="1:12" ht="31.5" customHeight="1">
      <c r="A149" s="22">
        <v>11</v>
      </c>
      <c r="B149" s="60" t="s">
        <v>243</v>
      </c>
      <c r="C149" s="39" t="s">
        <v>10</v>
      </c>
      <c r="D149" s="30" t="s">
        <v>244</v>
      </c>
      <c r="E149" s="31">
        <f>E150+E153+E157</f>
        <v>1554.1100000000001</v>
      </c>
      <c r="F149" s="2"/>
      <c r="G149" s="2"/>
      <c r="H149" s="2"/>
      <c r="I149" s="2"/>
      <c r="J149" s="2"/>
      <c r="K149" s="2"/>
      <c r="L149" s="2"/>
    </row>
    <row r="150" spans="1:12" ht="25.5">
      <c r="A150" s="51" t="s">
        <v>248</v>
      </c>
      <c r="B150" s="11" t="s">
        <v>245</v>
      </c>
      <c r="C150" s="27" t="s">
        <v>10</v>
      </c>
      <c r="D150" s="33" t="s">
        <v>246</v>
      </c>
      <c r="E150" s="38">
        <f>E151</f>
        <v>581</v>
      </c>
      <c r="F150" s="2"/>
      <c r="G150" s="2"/>
      <c r="H150" s="2"/>
      <c r="I150" s="2"/>
      <c r="J150" s="2"/>
      <c r="K150" s="2"/>
      <c r="L150" s="2"/>
    </row>
    <row r="151" spans="1:12" ht="32.25" customHeight="1">
      <c r="A151" s="53" t="s">
        <v>249</v>
      </c>
      <c r="B151" s="61" t="s">
        <v>247</v>
      </c>
      <c r="C151" s="28" t="s">
        <v>10</v>
      </c>
      <c r="D151" s="62" t="s">
        <v>250</v>
      </c>
      <c r="E151" s="55">
        <f>E152</f>
        <v>581</v>
      </c>
      <c r="F151" s="2"/>
      <c r="G151" s="2"/>
      <c r="H151" s="2"/>
      <c r="I151" s="2"/>
      <c r="J151" s="2"/>
      <c r="K151" s="2"/>
      <c r="L151" s="2"/>
    </row>
    <row r="152" spans="1:12" ht="27.75" customHeight="1" outlineLevel="1">
      <c r="A152" s="40"/>
      <c r="B152" s="41" t="s">
        <v>251</v>
      </c>
      <c r="C152" s="33" t="s">
        <v>10</v>
      </c>
      <c r="D152" s="33" t="s">
        <v>252</v>
      </c>
      <c r="E152" s="38">
        <v>581</v>
      </c>
      <c r="F152" s="82"/>
      <c r="G152" s="82"/>
      <c r="H152" s="82"/>
      <c r="I152" s="82"/>
      <c r="J152" s="82"/>
      <c r="K152" s="82"/>
      <c r="L152" s="2"/>
    </row>
    <row r="153" spans="1:12" ht="37.5" customHeight="1" outlineLevel="1">
      <c r="A153" s="51" t="s">
        <v>253</v>
      </c>
      <c r="B153" s="63" t="s">
        <v>254</v>
      </c>
      <c r="C153" s="33" t="s">
        <v>10</v>
      </c>
      <c r="D153" s="33" t="s">
        <v>255</v>
      </c>
      <c r="E153" s="38">
        <f>E154</f>
        <v>776.11</v>
      </c>
      <c r="F153" s="82"/>
      <c r="G153" s="82"/>
      <c r="H153" s="82"/>
      <c r="I153" s="82"/>
      <c r="J153" s="82"/>
      <c r="K153" s="82"/>
      <c r="L153" s="2"/>
    </row>
    <row r="154" spans="1:11" ht="41.25" customHeight="1" outlineLevel="1">
      <c r="A154" s="53" t="s">
        <v>256</v>
      </c>
      <c r="B154" s="64" t="s">
        <v>257</v>
      </c>
      <c r="C154" s="28" t="s">
        <v>10</v>
      </c>
      <c r="D154" s="62" t="s">
        <v>258</v>
      </c>
      <c r="E154" s="55">
        <f>E155+E156</f>
        <v>776.11</v>
      </c>
      <c r="F154" s="15"/>
      <c r="G154" s="15"/>
      <c r="H154" s="15"/>
      <c r="I154" s="15"/>
      <c r="J154" s="15"/>
      <c r="K154" s="15"/>
    </row>
    <row r="155" spans="1:11" ht="29.25" customHeight="1" outlineLevel="1">
      <c r="A155" s="40"/>
      <c r="B155" s="63" t="s">
        <v>259</v>
      </c>
      <c r="C155" s="33" t="s">
        <v>10</v>
      </c>
      <c r="D155" s="33" t="s">
        <v>260</v>
      </c>
      <c r="E155" s="38">
        <v>377.5</v>
      </c>
      <c r="F155" s="15"/>
      <c r="G155" s="15"/>
      <c r="H155" s="15"/>
      <c r="I155" s="15"/>
      <c r="J155" s="15"/>
      <c r="K155" s="15"/>
    </row>
    <row r="156" spans="1:11" ht="15" customHeight="1" outlineLevel="1">
      <c r="A156" s="40"/>
      <c r="B156" s="63" t="s">
        <v>310</v>
      </c>
      <c r="C156" s="33" t="s">
        <v>10</v>
      </c>
      <c r="D156" s="33" t="s">
        <v>311</v>
      </c>
      <c r="E156" s="38">
        <v>398.61</v>
      </c>
      <c r="F156" s="15"/>
      <c r="G156" s="15"/>
      <c r="H156" s="15"/>
      <c r="I156" s="15"/>
      <c r="J156" s="15"/>
      <c r="K156" s="15"/>
    </row>
    <row r="157" spans="1:11" ht="37.5" customHeight="1" outlineLevel="1">
      <c r="A157" s="53" t="s">
        <v>272</v>
      </c>
      <c r="B157" s="65" t="s">
        <v>261</v>
      </c>
      <c r="C157" s="34" t="s">
        <v>10</v>
      </c>
      <c r="D157" s="34" t="s">
        <v>262</v>
      </c>
      <c r="E157" s="55">
        <f>E158</f>
        <v>197</v>
      </c>
      <c r="F157" s="15"/>
      <c r="G157" s="15"/>
      <c r="H157" s="15"/>
      <c r="I157" s="15"/>
      <c r="J157" s="15"/>
      <c r="K157" s="15"/>
    </row>
    <row r="158" spans="1:11" ht="24" customHeight="1" outlineLevel="1">
      <c r="A158" s="40"/>
      <c r="B158" s="63" t="s">
        <v>263</v>
      </c>
      <c r="C158" s="33" t="s">
        <v>10</v>
      </c>
      <c r="D158" s="33" t="s">
        <v>264</v>
      </c>
      <c r="E158" s="38">
        <v>197</v>
      </c>
      <c r="F158" s="15"/>
      <c r="G158" s="15"/>
      <c r="H158" s="15"/>
      <c r="I158" s="15"/>
      <c r="J158" s="15"/>
      <c r="K158" s="15"/>
    </row>
    <row r="159" spans="1:11" s="14" customFormat="1" ht="15.75">
      <c r="A159" s="45"/>
      <c r="B159" s="46" t="s">
        <v>126</v>
      </c>
      <c r="C159" s="47"/>
      <c r="D159" s="49"/>
      <c r="E159" s="81">
        <f>E13+E20+E25+E28+E31+E34+E38+E50+E68+E113+E149</f>
        <v>308857.02</v>
      </c>
      <c r="F159" s="16">
        <v>346106.24</v>
      </c>
      <c r="G159" s="16">
        <v>0</v>
      </c>
      <c r="H159" s="16">
        <v>346106.24</v>
      </c>
      <c r="I159" s="16">
        <v>0</v>
      </c>
      <c r="J159" s="16">
        <v>346106.24</v>
      </c>
      <c r="K159" s="16">
        <v>0</v>
      </c>
    </row>
  </sheetData>
  <sheetProtection/>
  <mergeCells count="8">
    <mergeCell ref="D5:E5"/>
    <mergeCell ref="C6:E6"/>
    <mergeCell ref="B9:E9"/>
    <mergeCell ref="B10:E10"/>
    <mergeCell ref="C7:E7"/>
    <mergeCell ref="D1:E1"/>
    <mergeCell ref="C2:E2"/>
    <mergeCell ref="C3:E3"/>
  </mergeCells>
  <printOptions/>
  <pageMargins left="0.7086614173228347" right="0.7086614173228347" top="0.5511811023622047" bottom="0.7480314960629921" header="0.5118110236220472" footer="0.31496062992125984"/>
  <pageSetup fitToHeight="5" fitToWidth="1" horizontalDpi="300" verticalDpi="300" orientation="portrait" paperSize="9" scale="83" r:id="rId1"/>
  <headerFooter alignWithMargins="0">
    <oddFooter>&amp;C&amp;P</oddFooter>
  </headerFooter>
  <rowBreaks count="3" manualBreakCount="3">
    <brk id="40" max="4" man="1"/>
    <brk id="82" max="4" man="1"/>
    <brk id="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2016-04-28T07:58:07Z</cp:lastPrinted>
  <dcterms:modified xsi:type="dcterms:W3CDTF">2016-11-25T00:31:28Z</dcterms:modified>
  <cp:category/>
  <cp:version/>
  <cp:contentType/>
  <cp:contentStatus/>
</cp:coreProperties>
</file>